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総務部\財政課\高橋(一)\財政\22.地方公会計\50.諸調査\R6\08.令和４年度財政状況資料集の作成について（２回目）\02 回答\"/>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<sst xmlns="http://schemas.openxmlformats.org/spreadsheetml/2006/main" count="1098" uniqueCount="628">
  <si>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</si>
  <si>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</si>
  <si>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</si>
  <si>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</si>
  <si>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</si>
  <si>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</si>
  <si>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</si>
  <si>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</si>
  <si>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</si>
  <si>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</si>
  <si>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</si>
  <si>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</si>
  <si>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</si>
  <si>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</si>
  <si>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</si>
  <si>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</si>
  <si>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</si>
  <si>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</si>
  <si>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</si>
  <si>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</si>
  <si>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</si>
  <si>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</si>
  <si>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</si>
  <si>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</si>
  <si>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</si>
  <si>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</si>
  <si>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</si>
  <si>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</si>
  <si>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</si>
  <si>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</si>
  <si>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</si>
  <si>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</si>
  <si>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</si>
  <si>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</si>
  <si>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</si>
  <si>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</si>
  <si>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</si>
  <si>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</si>
  <si>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</si>
  <si>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</si>
  <si>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</si>
  <si>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</si>
  <si>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</si>
  <si>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</si>
  <si>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</si>
  <si>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</si>
  <si>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</si>
  <si>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</si>
  <si>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</si>
  <si>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</si>
  <si>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</si>
  <si>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</si>
  <si>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</si>
  <si>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</si>
  <si>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</si>
  <si>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</si>
  <si>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</si>
  <si>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</si>
  <si>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</si>
  <si>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</si>
  <si>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</si>
  <si>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</si>
  <si>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</si>
  <si>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</si>
  <si>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</si>
  <si>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</si>
  <si>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</si>
  <si>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</si>
  <si>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</si>
  <si>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</si>
  <si>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</si>
  <si>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</si>
  <si>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</si>
  <si>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</si>
  <si>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</si>
  <si>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</si>
  <si>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</si>
  <si>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</si>
  <si>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</si>
  <si>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</si>
  <si>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</si>
  <si>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</si>
  <si>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</si>
  <si>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</si>
  <si>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</si>
  <si>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</si>
  <si>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</si>
  <si>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</si>
  <si>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</si>
  <si>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</si>
  <si>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</si>
  <si>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</si>
  <si>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</si>
  <si>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</si>
  <si>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</si>
  <si>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</si>
  <si>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</si>
  <si>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</si>
  <si>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</si>
  <si>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</si>
  <si>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遠軽町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</si>
  <si>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</si>
  <si>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</si>
  <si>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</si>
  <si>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</si>
  <si>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</si>
  <si>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</si>
  <si>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</si>
  <si>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</si>
  <si>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</si>
  <si>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</si>
  <si>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</si>
  <si>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</si>
  <si>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</si>
  <si>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</si>
  <si>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</si>
  <si>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</si>
  <si>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</si>
  <si>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</si>
  <si>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</si>
  <si>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</si>
  <si>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</si>
  <si>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</si>
  <si>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</si>
  <si>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</si>
  <si>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</si>
  <si>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</si>
  <si>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</si>
  <si>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</si>
  <si>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</si>
  <si>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</si>
  <si>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</si>
  <si>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</si>
  <si>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</si>
  <si>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</si>
  <si>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</si>
  <si>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</si>
  <si>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</si>
  <si>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</si>
  <si>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</si>
  <si>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</si>
  <si>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</si>
  <si>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</si>
  <si>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</si>
  <si>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</si>
  <si>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</si>
  <si>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</si>
  <si>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</si>
  <si>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</si>
  <si>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</si>
  <si>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</si>
  <si>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</si>
  <si>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</si>
  <si>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</si>
  <si>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</si>
  <si>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</si>
  <si>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</si>
  <si>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</si>
  <si>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</si>
  <si>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</si>
  <si>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</si>
  <si>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</si>
  <si>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</si>
  <si>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</si>
  <si>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</si>
  <si>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</si>
  <si>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</si>
  <si>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</si>
  <si>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</si>
  <si>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</si>
  <si>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</si>
  <si>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</si>
  <si>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</si>
  <si>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</si>
  <si>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</si>
  <si>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</si>
  <si>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</si>
  <si>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</si>
  <si>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</si>
  <si>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</si>
  <si>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</si>
  <si>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</si>
  <si>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</si>
  <si>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</si>
  <si>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</si>
  <si>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</si>
  <si>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</si>
  <si>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</si>
  <si>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</si>
  <si>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</si>
  <si>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</si>
  <si>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</si>
  <si>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</si>
  <si>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</si>
  <si>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</si>
  <si>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</si>
  <si>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</si>
  <si>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</si>
  <si>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</si>
  <si>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</si>
  <si>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</si>
  <si>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</si>
  <si>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</si>
  <si>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</si>
  <si>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</si>
  <si>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</si>
  <si>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</si>
  <si>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</si>
  <si>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</si>
  <si>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</si>
  <si>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</si>
  <si>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</si>
  <si>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</si>
  <si>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</si>
  <si>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</si>
  <si>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</si>
  <si>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</si>
  <si>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</si>
  <si>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</si>
  <si>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</si>
  <si>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</si>
  <si>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</si>
  <si>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北海道遠軽町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</si>
  <si>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</si>
  <si>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</si>
  <si>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</si>
  <si>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</si>
  <si>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</si>
  <si>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</si>
  <si>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</si>
  <si>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</si>
  <si>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</si>
  <si>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</si>
  <si>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</si>
  <si>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</si>
  <si>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</si>
  <si>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</si>
  <si>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</si>
  <si>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</si>
  <si>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</si>
  <si>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</si>
  <si>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</si>
  <si>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</si>
  <si>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</si>
  <si>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</si>
  <si>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</si>
  <si>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</si>
  <si>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</si>
  <si>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</si>
  <si>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</si>
  <si>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</si>
  <si>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</si>
  <si>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</si>
  <si>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</si>
  <si>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</si>
  <si>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</si>
  <si>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</si>
  <si>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</si>
  <si>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</si>
  <si>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</si>
  <si>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</si>
  <si>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</si>
  <si>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</si>
  <si>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</si>
  <si>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</si>
  <si>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</si>
  <si>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</si>
  <si>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</si>
  <si>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</si>
  <si>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</si>
  <si>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</si>
  <si>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</si>
  <si>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</si>
  <si>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</si>
  <si>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</si>
  <si>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</si>
  <si>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</si>
  <si>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</si>
  <si>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</si>
  <si>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</si>
  <si>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</si>
  <si>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</si>
  <si>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</si>
  <si>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</si>
  <si>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</si>
  <si>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</si>
  <si>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</si>
  <si>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</si>
  <si>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</si>
  <si>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</si>
  <si>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</si>
  <si>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</si>
  <si>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</si>
  <si>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</si>
  <si>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</si>
  <si>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</si>
  <si>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</si>
  <si>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</si>
  <si>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</si>
  <si>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</si>
  <si>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</si>
  <si>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</si>
  <si>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</si>
  <si>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</si>
  <si>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</si>
  <si>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</si>
  <si>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</si>
  <si>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</si>
  <si>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</si>
  <si>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</si>
  <si>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</si>
  <si>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</si>
  <si>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</si>
  <si>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</si>
  <si>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</si>
  <si>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</si>
  <si>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</si>
  <si>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</si>
  <si>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</si>
  <si>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</si>
  <si>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</si>
  <si>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</si>
  <si>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</si>
  <si>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</si>
  <si>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</si>
  <si>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</si>
  <si>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</si>
  <si>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</si>
  <si>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</si>
  <si>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</si>
  <si>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</si>
  <si>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</si>
  <si>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</si>
  <si>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</si>
  <si>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</si>
  <si>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</si>
  <si>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</si>
  <si>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</si>
  <si>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</si>
  <si>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</si>
  <si>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</si>
  <si>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</si>
  <si>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</si>
  <si>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</si>
  <si>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</si>
  <si>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</si>
  <si>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</si>
  <si>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</si>
  <si>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</si>
  <si>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</si>
  <si>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</si>
  <si>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</si>
  <si>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</si>
  <si>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</si>
  <si>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</si>
  <si>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</si>
  <si>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</si>
  <si>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</si>
  <si>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</si>
  <si>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</si>
  <si>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</si>
  <si>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</si>
  <si>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</si>
  <si>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</si>
  <si>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</si>
  <si>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</si>
  <si>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</si>
  <si>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</si>
  <si>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</si>
  <si>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</si>
  <si>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</si>
  <si>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</si>
  <si>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</si>
  <si>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</si>
  <si>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</si>
  <si>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北海道遠軽町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</si>
  <si>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</si>
  <si>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</si>
  <si>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</si>
  <si>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</si>
  <si>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</si>
  <si>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</si>
  <si>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</si>
  <si>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</si>
  <si>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</si>
  <si>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</si>
  <si>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</si>
  <si>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</si>
  <si>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</si>
  <si>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</si>
  <si>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</si>
  <si>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</si>
  <si>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</si>
  <si>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</si>
  <si>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</si>
  <si>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</si>
  <si>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</si>
  <si>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</si>
  <si>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</si>
  <si>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</si>
  <si>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</si>
  <si>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</si>
  <si>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</si>
  <si>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</si>
  <si>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</si>
  <si>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</si>
  <si>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</si>
  <si>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</si>
  <si>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</si>
  <si>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</si>
  <si>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</si>
  <si>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</si>
  <si>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</si>
  <si>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</si>
  <si>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</si>
  <si>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</si>
  <si>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</si>
  <si>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</si>
  <si>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</si>
  <si>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</si>
  <si>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</si>
  <si>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</si>
  <si>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</si>
  <si>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</si>
  <si>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</si>
  <si>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</si>
  <si>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</si>
  <si>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</si>
  <si>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</si>
  <si>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</si>
  <si>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</si>
  <si>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</si>
  <si>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</si>
  <si>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</si>
  <si>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</si>
  <si>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</si>
  <si>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</si>
  <si>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</si>
  <si>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</si>
  <si>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</si>
  <si>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</si>
  <si>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</si>
  <si>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</si>
  <si>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</si>
  <si>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</si>
  <si>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</si>
  <si>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</si>
  <si>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</si>
  <si>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</si>
  <si>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</si>
  <si>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</si>
  <si>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</si>
  <si>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</si>
  <si>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</si>
  <si>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</si>
  <si>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</si>
  <si>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</si>
  <si>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</si>
  <si>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</si>
  <si>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</si>
  <si>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</si>
  <si>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</si>
  <si>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</si>
  <si>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</si>
  <si>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</si>
  <si>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</si>
  <si>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</si>
  <si>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</si>
  <si>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</si>
  <si>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</si>
  <si>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</si>
  <si>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</si>
  <si>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</si>
  <si>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</si>
  <si>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</si>
  <si>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</si>
  <si>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</si>
  <si>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</si>
  <si>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</si>
  <si>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</si>
  <si>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</si>
  <si>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</si>
  <si>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</si>
  <si>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</si>
  <si>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</si>
  <si>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</si>
  <si>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</si>
  <si>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</si>
  <si>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</si>
  <si>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</si>
  <si>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</si>
  <si>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個別排水処理事業特別会計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</si>
  <si>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</si>
  <si>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</si>
  <si>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</si>
  <si>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</si>
  <si>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</si>
  <si>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</si>
  <si>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</si>
  <si>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</si>
  <si>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</si>
  <si>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</si>
  <si>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</si>
  <si>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</si>
  <si>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</si>
  <si>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</si>
  <si>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</si>
  <si>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</si>
  <si>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</si>
  <si>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</si>
  <si>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</si>
  <si>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</si>
  <si>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</si>
  <si>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</si>
  <si>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</si>
  <si>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</si>
  <si>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</si>
  <si>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</si>
  <si>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</si>
  <si>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</si>
  <si>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</si>
  <si>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</si>
  <si>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</si>
  <si>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</si>
  <si>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</si>
  <si>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</si>
  <si>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</si>
  <si>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</si>
  <si>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</si>
  <si>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</si>
  <si>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</si>
  <si>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</si>
  <si>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</si>
  <si>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</si>
  <si>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</si>
  <si>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</si>
  <si>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</si>
  <si>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</si>
  <si>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</si>
  <si>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</si>
  <si>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</si>
  <si>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</si>
  <si>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</si>
  <si>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</si>
  <si>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</si>
  <si>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</si>
  <si>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</si>
  <si>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</si>
  <si>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</si>
  <si>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</si>
  <si>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</si>
  <si>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</si>
  <si>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</si>
  <si>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</si>
  <si>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</si>
  <si>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</si>
  <si>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</si>
  <si>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</si>
  <si>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</si>
  <si>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</si>
  <si>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</si>
  <si>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</si>
  <si>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</si>
  <si>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</si>
  <si>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</si>
  <si>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</si>
  <si>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</si>
  <si>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</si>
  <si>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</si>
  <si>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</si>
  <si>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</si>
  <si>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</si>
  <si>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</si>
  <si>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</si>
  <si>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</si>
  <si>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</si>
  <si>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</si>
  <si>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</si>
  <si>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</si>
  <si>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3.11</t>
  </si>
  <si>
    <t>▲ 6.20</t>
  </si>
  <si>
    <t>▲ 0.33</t>
  </si>
  <si>
    <t>一般会計</t>
  </si>
  <si>
    <t>水道事業会計</t>
  </si>
  <si>
    <t>下水道事業会計</t>
  </si>
  <si>
    <t>介護保険特別会計</t>
  </si>
  <si>
    <t>国民健康保険特別会計</t>
  </si>
  <si>
    <t>後期高齢者医療特別会計</t>
  </si>
  <si>
    <t>個別排水処理事業特別会計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</si>
  <si>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</si>
  <si>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</si>
  <si>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</si>
  <si>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</si>
  <si>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</si>
  <si>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</si>
  <si>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</si>
  <si>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</si>
  <si>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</si>
  <si>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</si>
  <si>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</si>
  <si>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遠軽地区広域組合</t>
    <rPh sb="0" eb="2">
      <t>エンガル</t>
    </rPh>
    <rPh sb="2" eb="4">
      <t>チク</t>
    </rPh>
    <rPh sb="4" eb="6">
      <t>コウイキ</t>
    </rPh>
    <rPh sb="6" eb="8">
      <t>クミアイ</t>
    </rPh>
    <phoneticPr fontId="2"/>
  </si>
  <si>
    <t>-</t>
    <phoneticPr fontId="2"/>
  </si>
  <si>
    <t>網走地方教育研修センター組合</t>
    <rPh sb="0" eb="2">
      <t>アバシリ</t>
    </rPh>
    <rPh sb="2" eb="4">
      <t>チホウ</t>
    </rPh>
    <rPh sb="4" eb="6">
      <t>キョウイク</t>
    </rPh>
    <rPh sb="6" eb="8">
      <t>ケンシュウ</t>
    </rPh>
    <rPh sb="12" eb="14">
      <t>クミアイ</t>
    </rPh>
    <phoneticPr fontId="2"/>
  </si>
  <si>
    <t>-</t>
    <phoneticPr fontId="2"/>
  </si>
  <si>
    <t>-</t>
    <phoneticPr fontId="2"/>
  </si>
  <si>
    <t>株式会社生田原振興公社</t>
    <rPh sb="0" eb="4">
      <t>カブシキガイシャ</t>
    </rPh>
    <rPh sb="4" eb="7">
      <t>イクタハラ</t>
    </rPh>
    <rPh sb="7" eb="9">
      <t>シンコウ</t>
    </rPh>
    <rPh sb="9" eb="11">
      <t>コウシャ</t>
    </rPh>
    <phoneticPr fontId="2"/>
  </si>
  <si>
    <t>-</t>
    <phoneticPr fontId="2"/>
  </si>
  <si>
    <t>-</t>
    <phoneticPr fontId="2"/>
  </si>
  <si>
    <t>-</t>
    <phoneticPr fontId="2"/>
  </si>
  <si>
    <t>まちづくり振興基金</t>
    <rPh sb="5" eb="7">
      <t>シンコウ</t>
    </rPh>
    <rPh sb="7" eb="9">
      <t>キキン</t>
    </rPh>
    <phoneticPr fontId="5"/>
  </si>
  <si>
    <t>地域振興基金</t>
    <rPh sb="0" eb="2">
      <t>チイキ</t>
    </rPh>
    <rPh sb="2" eb="4">
      <t>シンコウ</t>
    </rPh>
    <rPh sb="4" eb="6">
      <t>キキン</t>
    </rPh>
    <phoneticPr fontId="2"/>
  </si>
  <si>
    <t>森林環境譲与税基金</t>
    <rPh sb="0" eb="2">
      <t>シンリン</t>
    </rPh>
    <rPh sb="2" eb="4">
      <t>カンキョウ</t>
    </rPh>
    <rPh sb="4" eb="6">
      <t>ジョウヨ</t>
    </rPh>
    <rPh sb="6" eb="7">
      <t>ゼイ</t>
    </rPh>
    <rPh sb="7" eb="9">
      <t>キキン</t>
    </rPh>
    <phoneticPr fontId="2"/>
  </si>
  <si>
    <t>名寄線代替輸送確保基金</t>
    <rPh sb="0" eb="2">
      <t>ナヨロ</t>
    </rPh>
    <rPh sb="2" eb="3">
      <t>セン</t>
    </rPh>
    <rPh sb="3" eb="5">
      <t>ダイタイ</t>
    </rPh>
    <rPh sb="5" eb="7">
      <t>ユソウ</t>
    </rPh>
    <rPh sb="7" eb="9">
      <t>カクホ</t>
    </rPh>
    <rPh sb="9" eb="11">
      <t>キキン</t>
    </rPh>
    <phoneticPr fontId="2"/>
  </si>
  <si>
    <t>まち・ひと・しごと創生基金</t>
    <rPh sb="9" eb="11">
      <t>ソウセイ</t>
    </rPh>
    <rPh sb="11" eb="13">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</si>
  <si>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</si>
  <si>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</si>
  <si>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減少傾向であった有形固定資産減価償却率及び将来負担比率は共に増加してきており、類似団体と比べても高い水準にある。
　公共施設総合管理計画や個別施設計画等に基づき、今後の施設運営等のあり方について検討を進めていく。</t>
    <rPh sb="1" eb="3">
      <t>ゲンショウ</t>
    </rPh>
    <rPh sb="3" eb="5">
      <t>ケイコウ</t>
    </rPh>
    <rPh sb="31" eb="33">
      <t>ゾウカ</t>
    </rPh>
    <rPh sb="76" eb="77">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</si>
  <si>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</si>
  <si>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</si>
  <si>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</si>
  <si>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</si>
  <si>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</si>
  <si>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</si>
  <si>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</si>
  <si>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</si>
  <si>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道の駅整備や芸術文化交流プラザ建設等に係る大型事業を実施したことにより、減少傾向であった実質公債費比率及び将来負担比率は共に増加しており、今後も公債費の増加が見込まれる。
　今後の地方債の新規発行を抑制し、将来負担比率及び実質公債費比率の抑制に努めていく。</t>
    <rPh sb="37" eb="39">
      <t>ゲンショウ</t>
    </rPh>
    <rPh sb="39" eb="41">
      <t>ケイコウ</t>
    </rPh>
    <rPh sb="63" eb="65">
      <t>ゾウカ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</si>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</sst>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96248</c:v>
                </c:pt>
                <c:pt idx="3">
                  <c:v>76413</c:v>
                </c:pt>
                <c:pt idx="4">
                  <c:v>66481</c:v>
                </c:pt>
              </c:numCache>
            </c:numRef>
          </c:val>
          <c:smooth val="0"/>
          <c:extLst>
            <c:ext xmlns:c16="http://schemas.microsoft.com/office/drawing/2014/chart" uri="{C3380CC4-5D6E-409C-BE32-E72D297353CC}">
              <c16:uniqueId val="{00000000-AF32-4702-882E-74D584CA7C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138695</c:v>
                </c:pt>
                <c:pt idx="1">
                  <c:v>233353</c:v>
                </c:pt>
                <c:pt idx="2">
                  <c:v>172136</c:v>
                </c:pt>
                <c:pt idx="3">
                  <c:v>365007</c:v>
                </c:pt>
                <c:pt idx="4">
                  <c:v>197507</c:v>
                </c:pt>
              </c:numCache>
            </c:numRef>
          </c:val>
          <c:smooth val="0"/>
          <c:extLst>
            <c:ext xmlns:c16="http://schemas.microsoft.com/office/drawing/2014/chart" uri="{C3380CC4-5D6E-409C-BE32-E72D297353CC}">
              <c16:uniqueId val="{00000001-AF32-4702-882E-74D584CA7C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8.31</c:v>
                </c:pt>
                <c:pt idx="1">
                  <c:v>4.6100000000000003</c:v>
                </c:pt>
                <c:pt idx="2">
                  <c:v>8.74</c:v>
                </c:pt>
                <c:pt idx="3">
                  <c:v>10.15</c:v>
                </c:pt>
                <c:pt idx="4">
                  <c:v>12.49</c:v>
                </c:pt>
              </c:numCache>
            </c:numRef>
          </c:val>
          <c:extLst>
            <c:ext xmlns:c16="http://schemas.microsoft.com/office/drawing/2014/chart" uri="{C3380CC4-5D6E-409C-BE32-E72D297353CC}">
              <c16:uniqueId val="{00000000-36E3-49BE-9935-6B2A4EB82F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30.9</c:v>
                </c:pt>
                <c:pt idx="1">
                  <c:v>32.549999999999997</c:v>
                </c:pt>
                <c:pt idx="2">
                  <c:v>31.82</c:v>
                </c:pt>
                <c:pt idx="3">
                  <c:v>37.119999999999997</c:v>
                </c:pt>
                <c:pt idx="4">
                  <c:v>39.43</c:v>
                </c:pt>
              </c:numCache>
            </c:numRef>
          </c:val>
          <c:extLst>
            <c:ext xmlns:c16="http://schemas.microsoft.com/office/drawing/2014/chart" uri="{C3380CC4-5D6E-409C-BE32-E72D297353CC}">
              <c16:uniqueId val="{00000001-36E3-49BE-9935-6B2A4EB82F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-3.11</c:v>
                </c:pt>
                <c:pt idx="1">
                  <c:v>-6.2</c:v>
                </c:pt>
                <c:pt idx="2">
                  <c:v>2.2599999999999998</c:v>
                </c:pt>
                <c:pt idx="3">
                  <c:v>3.84</c:v>
                </c:pt>
                <c:pt idx="4">
                  <c:v>-0.33</c:v>
                </c:pt>
              </c:numCache>
            </c:numRef>
          </c:val>
          <c:smooth val="0"/>
          <c:extLst>
            <c:ext xmlns:c16="http://schemas.microsoft.com/office/drawing/2014/chart" uri="{C3380CC4-5D6E-409C-BE32-E72D297353CC}">
              <c16:uniqueId val="{00000002-36E3-49BE-9935-6B2A4EB82F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4E-4EEE-A1E5-65A7BED6CB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4E-4EEE-A1E5-65A7BED6CB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74E-4EEE-A1E5-65A7BED6CB5E}"/>
            </c:ext>
          </c:extLst>
        </c:ser>
        <c:ser>
          <c:idx val="3"/>
          <c:order val="3"/>
          <c:tx>
            <c:strRef>
              <c:f>データシート!$A$30</c:f>
              <c:strCache>
                <c:ptCount val="1"/>
                <c:pt idx="0">
                  <c:v>個別排水処理事業特別会計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74E-4EEE-A1E5-65A7BED6CB5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4-574E-4EEE-A1E5-65A7BED6CB5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0.2</c:v>
                </c:pt>
                <c:pt idx="4">
                  <c:v>#N/A</c:v>
                </c:pt>
                <c:pt idx="5">
                  <c:v>0.32</c:v>
                </c:pt>
                <c:pt idx="6">
                  <c:v>#N/A</c:v>
                </c:pt>
                <c:pt idx="7">
                  <c:v>0.1</c:v>
                </c:pt>
                <c:pt idx="8">
                  <c:v>#N/A</c:v>
                </c:pt>
                <c:pt idx="9">
                  <c:v>0.1</c:v>
                </c:pt>
              </c:numCache>
            </c:numRef>
          </c:val>
          <c:extLst>
            <c:ext xmlns:c16="http://schemas.microsoft.com/office/drawing/2014/chart" uri="{C3380CC4-5D6E-409C-BE32-E72D297353CC}">
              <c16:uniqueId val="{00000005-574E-4EEE-A1E5-65A7BED6CB5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1.05</c:v>
                </c:pt>
                <c:pt idx="2">
                  <c:v>#N/A</c:v>
                </c:pt>
                <c:pt idx="3">
                  <c:v>1.06</c:v>
                </c:pt>
                <c:pt idx="4">
                  <c:v>#N/A</c:v>
                </c:pt>
                <c:pt idx="5">
                  <c:v>0.44</c:v>
                </c:pt>
                <c:pt idx="6">
                  <c:v>#N/A</c:v>
                </c:pt>
                <c:pt idx="7">
                  <c:v>0.93</c:v>
                </c:pt>
                <c:pt idx="8">
                  <c:v>#N/A</c:v>
                </c:pt>
                <c:pt idx="9">
                  <c:v>1.21</c:v>
                </c:pt>
              </c:numCache>
            </c:numRef>
          </c:val>
          <c:extLst>
            <c:ext xmlns:c16="http://schemas.microsoft.com/office/drawing/2014/chart" uri="{C3380CC4-5D6E-409C-BE32-E72D297353CC}">
              <c16:uniqueId val="{00000006-574E-4EEE-A1E5-65A7BED6CB5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5.73</c:v>
                </c:pt>
                <c:pt idx="2">
                  <c:v>#N/A</c:v>
                </c:pt>
                <c:pt idx="3">
                  <c:v>6.33</c:v>
                </c:pt>
                <c:pt idx="4">
                  <c:v>#N/A</c:v>
                </c:pt>
                <c:pt idx="5">
                  <c:v>6.19</c:v>
                </c:pt>
                <c:pt idx="6">
                  <c:v>#N/A</c:v>
                </c:pt>
                <c:pt idx="7">
                  <c:v>5.4</c:v>
                </c:pt>
                <c:pt idx="8">
                  <c:v>#N/A</c:v>
                </c:pt>
                <c:pt idx="9">
                  <c:v>4.6900000000000004</c:v>
                </c:pt>
              </c:numCache>
            </c:numRef>
          </c:val>
          <c:extLst>
            <c:ext xmlns:c16="http://schemas.microsoft.com/office/drawing/2014/chart" uri="{C3380CC4-5D6E-409C-BE32-E72D297353CC}">
              <c16:uniqueId val="{00000007-574E-4EEE-A1E5-65A7BED6CB5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4.55</c:v>
                </c:pt>
                <c:pt idx="2">
                  <c:v>#N/A</c:v>
                </c:pt>
                <c:pt idx="3">
                  <c:v>5.43</c:v>
                </c:pt>
                <c:pt idx="4">
                  <c:v>#N/A</c:v>
                </c:pt>
                <c:pt idx="5">
                  <c:v>5.45</c:v>
                </c:pt>
                <c:pt idx="6">
                  <c:v>#N/A</c:v>
                </c:pt>
                <c:pt idx="7">
                  <c:v>5.39</c:v>
                </c:pt>
                <c:pt idx="8">
                  <c:v>#N/A</c:v>
                </c:pt>
                <c:pt idx="9">
                  <c:v>4.92</c:v>
                </c:pt>
              </c:numCache>
            </c:numRef>
          </c:val>
          <c:extLst>
            <c:ext xmlns:c16="http://schemas.microsoft.com/office/drawing/2014/chart" uri="{C3380CC4-5D6E-409C-BE32-E72D297353CC}">
              <c16:uniqueId val="{00000008-574E-4EEE-A1E5-65A7BED6CB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8.31</c:v>
                </c:pt>
                <c:pt idx="2">
                  <c:v>#N/A</c:v>
                </c:pt>
                <c:pt idx="3">
                  <c:v>4.5999999999999996</c:v>
                </c:pt>
                <c:pt idx="4">
                  <c:v>#N/A</c:v>
                </c:pt>
                <c:pt idx="5">
                  <c:v>8.73</c:v>
                </c:pt>
                <c:pt idx="6">
                  <c:v>#N/A</c:v>
                </c:pt>
                <c:pt idx="7">
                  <c:v>10.14</c:v>
                </c:pt>
                <c:pt idx="8">
                  <c:v>#N/A</c:v>
                </c:pt>
                <c:pt idx="9">
                  <c:v>12.49</c:v>
                </c:pt>
              </c:numCache>
            </c:numRef>
          </c:val>
          <c:extLst>
            <c:ext xmlns:c16="http://schemas.microsoft.com/office/drawing/2014/chart" uri="{C3380CC4-5D6E-409C-BE32-E72D297353CC}">
              <c16:uniqueId val="{00000009-574E-4EEE-A1E5-65A7BED6CB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1909</c:v>
                </c:pt>
                <c:pt idx="5">
                  <c:v>2021</c:v>
                </c:pt>
                <c:pt idx="8">
                  <c:v>2053</c:v>
                </c:pt>
                <c:pt idx="11">
                  <c:v>1977</c:v>
                </c:pt>
                <c:pt idx="14">
                  <c:v>2080</c:v>
                </c:pt>
              </c:numCache>
            </c:numRef>
          </c:val>
          <c:extLst>
            <c:ext xmlns:c16="http://schemas.microsoft.com/office/drawing/2014/chart" uri="{C3380CC4-5D6E-409C-BE32-E72D297353CC}">
              <c16:uniqueId val="{00000000-6834-4B5C-A1FE-3DEBF51B9F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34-4B5C-A1FE-3DEBF51B9F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25</c:v>
                </c:pt>
                <c:pt idx="3">
                  <c:v>25</c:v>
                </c:pt>
                <c:pt idx="6">
                  <c:v>24</c:v>
                </c:pt>
                <c:pt idx="9">
                  <c:v>24</c:v>
                </c:pt>
                <c:pt idx="12">
                  <c:v>24</c:v>
                </c:pt>
              </c:numCache>
            </c:numRef>
          </c:val>
          <c:extLst>
            <c:ext xmlns:c16="http://schemas.microsoft.com/office/drawing/2014/chart" uri="{C3380CC4-5D6E-409C-BE32-E72D297353CC}">
              <c16:uniqueId val="{00000002-6834-4B5C-A1FE-3DEBF51B9F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49</c:v>
                </c:pt>
                <c:pt idx="3">
                  <c:v>37</c:v>
                </c:pt>
                <c:pt idx="6">
                  <c:v>22</c:v>
                </c:pt>
                <c:pt idx="9">
                  <c:v>10</c:v>
                </c:pt>
                <c:pt idx="12">
                  <c:v>0</c:v>
                </c:pt>
              </c:numCache>
            </c:numRef>
          </c:val>
          <c:extLst>
            <c:ext xmlns:c16="http://schemas.microsoft.com/office/drawing/2014/chart" uri="{C3380CC4-5D6E-409C-BE32-E72D297353CC}">
              <c16:uniqueId val="{00000003-6834-4B5C-A1FE-3DEBF51B9F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422</c:v>
                </c:pt>
                <c:pt idx="3">
                  <c:v>394</c:v>
                </c:pt>
                <c:pt idx="6">
                  <c:v>395</c:v>
                </c:pt>
                <c:pt idx="9">
                  <c:v>388</c:v>
                </c:pt>
                <c:pt idx="12">
                  <c:v>405</c:v>
                </c:pt>
              </c:numCache>
            </c:numRef>
          </c:val>
          <c:extLst>
            <c:ext xmlns:c16="http://schemas.microsoft.com/office/drawing/2014/chart" uri="{C3380CC4-5D6E-409C-BE32-E72D297353CC}">
              <c16:uniqueId val="{00000004-6834-4B5C-A1FE-3DEBF51B9F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34-4B5C-A1FE-3DEBF51B9F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34-4B5C-A1FE-3DEBF51B9F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2119</c:v>
                </c:pt>
                <c:pt idx="3">
                  <c:v>2247</c:v>
                </c:pt>
                <c:pt idx="6">
                  <c:v>2383</c:v>
                </c:pt>
                <c:pt idx="9">
                  <c:v>2265</c:v>
                </c:pt>
                <c:pt idx="12">
                  <c:v>2461</c:v>
                </c:pt>
              </c:numCache>
            </c:numRef>
          </c:val>
          <c:extLst>
            <c:ext xmlns:c16="http://schemas.microsoft.com/office/drawing/2014/chart" uri="{C3380CC4-5D6E-409C-BE32-E72D297353CC}">
              <c16:uniqueId val="{00000007-6834-4B5C-A1FE-3DEBF51B9F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706</c:v>
                </c:pt>
                <c:pt idx="2">
                  <c:v>#N/A</c:v>
                </c:pt>
                <c:pt idx="3">
                  <c:v>#N/A</c:v>
                </c:pt>
                <c:pt idx="4">
                  <c:v>682</c:v>
                </c:pt>
                <c:pt idx="5">
                  <c:v>#N/A</c:v>
                </c:pt>
                <c:pt idx="6">
                  <c:v>#N/A</c:v>
                </c:pt>
                <c:pt idx="7">
                  <c:v>771</c:v>
                </c:pt>
                <c:pt idx="8">
                  <c:v>#N/A</c:v>
                </c:pt>
                <c:pt idx="9">
                  <c:v>#N/A</c:v>
                </c:pt>
                <c:pt idx="10">
                  <c:v>710</c:v>
                </c:pt>
                <c:pt idx="11">
                  <c:v>#N/A</c:v>
                </c:pt>
                <c:pt idx="12">
                  <c:v>#N/A</c:v>
                </c:pt>
                <c:pt idx="13">
                  <c:v>810</c:v>
                </c:pt>
                <c:pt idx="14">
                  <c:v>#N/A</c:v>
                </c:pt>
              </c:numCache>
            </c:numRef>
          </c:val>
          <c:smooth val="0"/>
          <c:extLst>
            <c:ext xmlns:c16="http://schemas.microsoft.com/office/drawing/2014/chart" uri="{C3380CC4-5D6E-409C-BE32-E72D297353CC}">
              <c16:uniqueId val="{00000008-6834-4B5C-A1FE-3DEBF51B9F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18412</c:v>
                </c:pt>
                <c:pt idx="5">
                  <c:v>19224</c:v>
                </c:pt>
                <c:pt idx="8">
                  <c:v>19250</c:v>
                </c:pt>
                <c:pt idx="11">
                  <c:v>21908</c:v>
                </c:pt>
                <c:pt idx="14">
                  <c:v>21617</c:v>
                </c:pt>
              </c:numCache>
            </c:numRef>
          </c:val>
          <c:extLst>
            <c:ext xmlns:c16="http://schemas.microsoft.com/office/drawing/2014/chart" uri="{C3380CC4-5D6E-409C-BE32-E72D297353CC}">
              <c16:uniqueId val="{00000000-33B6-4772-9358-A94CC251B5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2750</c:v>
                </c:pt>
                <c:pt idx="5">
                  <c:v>2945</c:v>
                </c:pt>
                <c:pt idx="8">
                  <c:v>2997</c:v>
                </c:pt>
                <c:pt idx="11">
                  <c:v>3354</c:v>
                </c:pt>
                <c:pt idx="14">
                  <c:v>3026</c:v>
                </c:pt>
              </c:numCache>
            </c:numRef>
          </c:val>
          <c:extLst>
            <c:ext xmlns:c16="http://schemas.microsoft.com/office/drawing/2014/chart" uri="{C3380CC4-5D6E-409C-BE32-E72D297353CC}">
              <c16:uniqueId val="{00000001-33B6-4772-9358-A94CC251B5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7626</c:v>
                </c:pt>
                <c:pt idx="5">
                  <c:v>7512</c:v>
                </c:pt>
                <c:pt idx="8">
                  <c:v>7297</c:v>
                </c:pt>
                <c:pt idx="11">
                  <c:v>7528</c:v>
                </c:pt>
                <c:pt idx="14">
                  <c:v>7439</c:v>
                </c:pt>
              </c:numCache>
            </c:numRef>
          </c:val>
          <c:extLst>
            <c:ext xmlns:c16="http://schemas.microsoft.com/office/drawing/2014/chart" uri="{C3380CC4-5D6E-409C-BE32-E72D297353CC}">
              <c16:uniqueId val="{00000002-33B6-4772-9358-A94CC251B5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B6-4772-9358-A94CC251B5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B6-4772-9358-A94CC251B5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B6-4772-9358-A94CC251B5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2534</c:v>
                </c:pt>
                <c:pt idx="3">
                  <c:v>2517</c:v>
                </c:pt>
                <c:pt idx="6">
                  <c:v>2455</c:v>
                </c:pt>
                <c:pt idx="9">
                  <c:v>2334</c:v>
                </c:pt>
                <c:pt idx="12">
                  <c:v>2111</c:v>
                </c:pt>
              </c:numCache>
            </c:numRef>
          </c:val>
          <c:extLst>
            <c:ext xmlns:c16="http://schemas.microsoft.com/office/drawing/2014/chart" uri="{C3380CC4-5D6E-409C-BE32-E72D297353CC}">
              <c16:uniqueId val="{00000006-33B6-4772-9358-A94CC251B5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65</c:v>
                </c:pt>
                <c:pt idx="3">
                  <c:v>30</c:v>
                </c:pt>
                <c:pt idx="6">
                  <c:v>9</c:v>
                </c:pt>
                <c:pt idx="9">
                  <c:v>0</c:v>
                </c:pt>
                <c:pt idx="12">
                  <c:v>0</c:v>
                </c:pt>
              </c:numCache>
            </c:numRef>
          </c:val>
          <c:extLst>
            <c:ext xmlns:c16="http://schemas.microsoft.com/office/drawing/2014/chart" uri="{C3380CC4-5D6E-409C-BE32-E72D297353CC}">
              <c16:uniqueId val="{00000007-33B6-4772-9358-A94CC251B5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4660</c:v>
                </c:pt>
                <c:pt idx="3">
                  <c:v>4433</c:v>
                </c:pt>
                <c:pt idx="6">
                  <c:v>4065</c:v>
                </c:pt>
                <c:pt idx="9">
                  <c:v>3698</c:v>
                </c:pt>
                <c:pt idx="12">
                  <c:v>3465</c:v>
                </c:pt>
              </c:numCache>
            </c:numRef>
          </c:val>
          <c:extLst>
            <c:ext xmlns:c16="http://schemas.microsoft.com/office/drawing/2014/chart" uri="{C3380CC4-5D6E-409C-BE32-E72D297353CC}">
              <c16:uniqueId val="{00000008-33B6-4772-9358-A94CC251B5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108</c:v>
                </c:pt>
                <c:pt idx="3">
                  <c:v>85</c:v>
                </c:pt>
                <c:pt idx="6">
                  <c:v>61</c:v>
                </c:pt>
                <c:pt idx="9">
                  <c:v>38</c:v>
                </c:pt>
                <c:pt idx="12">
                  <c:v>14</c:v>
                </c:pt>
              </c:numCache>
            </c:numRef>
          </c:val>
          <c:extLst>
            <c:ext xmlns:c16="http://schemas.microsoft.com/office/drawing/2014/chart" uri="{C3380CC4-5D6E-409C-BE32-E72D297353CC}">
              <c16:uniqueId val="{00000009-33B6-4772-9358-A94CC251B5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22299</c:v>
                </c:pt>
                <c:pt idx="3">
                  <c:v>24043</c:v>
                </c:pt>
                <c:pt idx="6">
                  <c:v>24291</c:v>
                </c:pt>
                <c:pt idx="9">
                  <c:v>28104</c:v>
                </c:pt>
                <c:pt idx="12">
                  <c:v>27843</c:v>
                </c:pt>
              </c:numCache>
            </c:numRef>
          </c:val>
          <c:extLst>
            <c:ext xmlns:c16="http://schemas.microsoft.com/office/drawing/2014/chart" uri="{C3380CC4-5D6E-409C-BE32-E72D297353CC}">
              <c16:uniqueId val="{0000000A-33B6-4772-9358-A94CC251B5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878</c:v>
                </c:pt>
                <c:pt idx="2">
                  <c:v>#N/A</c:v>
                </c:pt>
                <c:pt idx="3">
                  <c:v>#N/A</c:v>
                </c:pt>
                <c:pt idx="4">
                  <c:v>1428</c:v>
                </c:pt>
                <c:pt idx="5">
                  <c:v>#N/A</c:v>
                </c:pt>
                <c:pt idx="6">
                  <c:v>#N/A</c:v>
                </c:pt>
                <c:pt idx="7">
                  <c:v>1337</c:v>
                </c:pt>
                <c:pt idx="8">
                  <c:v>#N/A</c:v>
                </c:pt>
                <c:pt idx="9">
                  <c:v>#N/A</c:v>
                </c:pt>
                <c:pt idx="10">
                  <c:v>1384</c:v>
                </c:pt>
                <c:pt idx="11">
                  <c:v>#N/A</c:v>
                </c:pt>
                <c:pt idx="12">
                  <c:v>#N/A</c:v>
                </c:pt>
                <c:pt idx="13">
                  <c:v>1351</c:v>
                </c:pt>
                <c:pt idx="14">
                  <c:v>#N/A</c:v>
                </c:pt>
              </c:numCache>
            </c:numRef>
          </c:val>
          <c:smooth val="0"/>
          <c:extLst>
            <c:ext xmlns:c16="http://schemas.microsoft.com/office/drawing/2014/chart" uri="{C3380CC4-5D6E-409C-BE32-E72D297353CC}">
              <c16:uniqueId val="{0000000B-33B6-4772-9358-A94CC251B5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2975</c:v>
                </c:pt>
                <c:pt idx="1">
                  <c:v>3590</c:v>
                </c:pt>
                <c:pt idx="2">
                  <c:v>3744</c:v>
                </c:pt>
              </c:numCache>
            </c:numRef>
          </c:val>
          <c:extLst>
            <c:ext xmlns:c16="http://schemas.microsoft.com/office/drawing/2014/chart" uri="{C3380CC4-5D6E-409C-BE32-E72D297353CC}">
              <c16:uniqueId val="{00000000-37BD-49E0-B1EE-83FCB7B8F3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1402</c:v>
                </c:pt>
                <c:pt idx="1">
                  <c:v>1102</c:v>
                </c:pt>
                <c:pt idx="2">
                  <c:v>802</c:v>
                </c:pt>
              </c:numCache>
            </c:numRef>
          </c:val>
          <c:extLst>
            <c:ext xmlns:c16="http://schemas.microsoft.com/office/drawing/2014/chart" uri="{C3380CC4-5D6E-409C-BE32-E72D297353CC}">
              <c16:uniqueId val="{00000001-37BD-49E0-B1EE-83FCB7B8F3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4802</c:v>
                </c:pt>
                <c:pt idx="1">
                  <c:v>4767</c:v>
                </c:pt>
                <c:pt idx="2">
                  <c:v>4827</c:v>
                </c:pt>
              </c:numCache>
            </c:numRef>
          </c:val>
          <c:extLst>
            <c:ext xmlns:c16="http://schemas.microsoft.com/office/drawing/2014/chart" uri="{C3380CC4-5D6E-409C-BE32-E72D297353CC}">
              <c16:uniqueId val="{00000002-37BD-49E0-B1EE-83FCB7B8F3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{65207A5A-BE32-45FA-A6C9-08F3010E44A3}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C41-4D19-A6E9-31F839C2D3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{8875F0E6-3A71-4986-81B3-B9BC87109894}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41-4D19-A6E9-31F839C2D3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{7B223110-8044-4574-96E1-392C5499BE4A}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41-4D19-A6E9-31F839C2D3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{EA86CBD7-8153-48D0-969A-B0F4147E6C3B}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41-4D19-A6E9-31F839C2D3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{3B5C8FCD-668B-45EC-A470-48EC04649A10}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41-4D19-A6E9-31F839C2D3F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{D1C6D292-93B2-4011-9167-63CA3E568B34}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C41-4D19-A6E9-31F839C2D3F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{8BDA0C18-B4AB-4073-AE54-C9FAC935B67C}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C41-4D19-A6E9-31F839C2D3F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{6E2039E2-B10A-48D7-A60F-BF7DA3CBE50C}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C41-4D19-A6E9-31F839C2D3F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{DE1F5A4E-3730-4467-8814-BB6C8F51C92B}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C41-4D19-A6E9-31F839C2D3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67.599999999999994</c:v>
                </c:pt>
                <c:pt idx="16">
                  <c:v>68.599999999999994</c:v>
                </c:pt>
                <c:pt idx="24">
                  <c:v>67</c:v>
                </c:pt>
                <c:pt idx="32">
                  <c:v>68.2</c:v>
                </c:pt>
              </c:numCache>
            </c:numRef>
          </c:xVal>
          <c:yVal>
            <c:numRef>
              <c:f>公会計指標分析・財政指標組合せ分析表!$BP$51:$DC$51</c:f>
              <c:numCache>
                <c:formatCode>#,##0.0;"▲ "#,##0.0</c:formatCode>
                <c:ptCount val="40"/>
                <c:pt idx="0">
                  <c:v>11.9</c:v>
                </c:pt>
                <c:pt idx="8">
                  <c:v>19.7</c:v>
                </c:pt>
                <c:pt idx="16">
                  <c:v>17.8</c:v>
                </c:pt>
                <c:pt idx="24">
                  <c:v>17.5</c:v>
                </c:pt>
                <c:pt idx="32">
                  <c:v>17.7</c:v>
                </c:pt>
              </c:numCache>
            </c:numRef>
          </c:yVal>
          <c:smooth val="0"/>
          <c:extLst>
            <c:ext xmlns:c16="http://schemas.microsoft.com/office/drawing/2014/chart" uri="{C3380CC4-5D6E-409C-BE32-E72D297353CC}">
              <c16:uniqueId val="{00000009-4C41-4D19-A6E9-31F839C2D3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{67B7A800-9A4C-47F7-AE60-3A8E392633B5}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C41-4D19-A6E9-31F839C2D3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{50049147-4EC2-49F3-84D2-8E0A52C64288}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41-4D19-A6E9-31F839C2D3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{F49E0A05-1D1B-4571-BCE4-AAC1BA51351F}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41-4D19-A6E9-31F839C2D3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{721D3C78-1313-45F2-8786-62BA07C06C4C}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41-4D19-A6E9-31F839C2D3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{CAC38C6E-C781-4C69-9874-0448476ED0CF}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41-4D19-A6E9-31F839C2D3F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{0DA4DC8E-BCA4-4187-AE11-A50A82700E21}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C41-4D19-A6E9-31F839C2D3F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{083378A3-912A-4506-A532-CFA28BCBCF89}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C41-4D19-A6E9-31F839C2D3F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{7C2DEC33-0BA1-4403-821E-6B7699FEEBB0}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C41-4D19-A6E9-31F839C2D3F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{37C50489-670E-405B-9E73-85D34882BB65}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C41-4D19-A6E9-31F839C2D3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61.2</c:v>
                </c:pt>
                <c:pt idx="24">
                  <c:v>63.1</c:v>
                </c:pt>
                <c:pt idx="32">
                  <c:v>63.5</c:v>
                </c:pt>
              </c:numCache>
            </c:numRef>
          </c:xVal>
          <c:yVal>
            <c:numRef>
              <c:f>公会計指標分析・財政指標組合せ分析表!$BP$55:$DC$55</c:f>
              <c:numCache>
                <c:formatCode>#,##0.0;"▲ "#,##0.0</c:formatCode>
                <c:ptCount val="40"/>
                <c:pt idx="0">
                  <c:v>18.2</c:v>
                </c:pt>
                <c:pt idx="8">
                  <c:v>20.3</c:v>
                </c:pt>
                <c:pt idx="16">
                  <c:v>12.8</c:v>
                </c:pt>
                <c:pt idx="24">
                  <c:v>0</c:v>
                </c:pt>
                <c:pt idx="32">
                  <c:v>0</c:v>
                </c:pt>
              </c:numCache>
            </c:numRef>
          </c:yVal>
          <c:smooth val="0"/>
          <c:extLst>
            <c:ext xmlns:c16="http://schemas.microsoft.com/office/drawing/2014/chart" uri="{C3380CC4-5D6E-409C-BE32-E72D297353CC}">
              <c16:uniqueId val="{00000013-4C41-4D19-A6E9-31F839C2D3FC}"/>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{22AB3A8F-E050-4D32-AF41-3A5BFF5C7DED}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738-4006-A1F9-AED0E8AA88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{EDF9D4FC-E1A5-4DDF-870B-6BFB3A39DA54}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38-4006-A1F9-AED0E8AA88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{32F629A4-608E-436D-8D39-AC70E2E64D1F}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38-4006-A1F9-AED0E8AA88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{BE9BB959-FBCA-46D1-9FBA-98E1D83E22B4}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38-4006-A1F9-AED0E8AA88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{24F5A961-0C7D-4596-B319-7798896D2034}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38-4006-A1F9-AED0E8AA88B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{50F37676-2951-439C-BB3C-5A9D6DB609B8}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738-4006-A1F9-AED0E8AA88B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{0E876FFB-83DB-4111-83E3-882632C31D8C}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738-4006-A1F9-AED0E8AA88B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{A24C0D19-F178-43B7-ABE5-5BBDA39E71D0}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738-4006-A1F9-AED0E8AA88B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{981AA63C-3CF8-430A-A9FE-EB254425794A}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738-4006-A1F9-AED0E8AA88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9.3000000000000007</c:v>
                </c:pt>
                <c:pt idx="16">
                  <c:v>9.6999999999999993</c:v>
                </c:pt>
                <c:pt idx="24">
                  <c:v>9.5</c:v>
                </c:pt>
                <c:pt idx="32">
                  <c:v>9.9</c:v>
                </c:pt>
              </c:numCache>
            </c:numRef>
          </c:xVal>
          <c:yVal>
            <c:numRef>
              <c:f>公会計指標分析・財政指標組合せ分析表!$BP$73:$DC$73</c:f>
              <c:numCache>
                <c:formatCode>#,##0.0;"▲ "#,##0.0</c:formatCode>
                <c:ptCount val="40"/>
                <c:pt idx="0">
                  <c:v>11.9</c:v>
                </c:pt>
                <c:pt idx="8">
                  <c:v>19.7</c:v>
                </c:pt>
                <c:pt idx="16">
                  <c:v>17.8</c:v>
                </c:pt>
                <c:pt idx="24">
                  <c:v>17.5</c:v>
                </c:pt>
                <c:pt idx="32">
                  <c:v>17.7</c:v>
                </c:pt>
              </c:numCache>
            </c:numRef>
          </c:yVal>
          <c:smooth val="0"/>
          <c:extLst>
            <c:ext xmlns:c16="http://schemas.microsoft.com/office/drawing/2014/chart" uri="{C3380CC4-5D6E-409C-BE32-E72D297353CC}">
              <c16:uniqueId val="{00000009-2738-4006-A1F9-AED0E8AA88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{45D9A306-7BE6-4417-853F-D2282FE12456}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738-4006-A1F9-AED0E8AA88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{7A9053F9-A63A-418B-8C93-432F60AE6116}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38-4006-A1F9-AED0E8AA88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{9D5457F6-C76B-42CA-A549-3245EF10CA23}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38-4006-A1F9-AED0E8AA88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{B51C02F9-4E8F-4BC5-8D11-1B5234B78F3A}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38-4006-A1F9-AED0E8AA88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{BB735343-8716-429F-BC37-C0FEA719CECB}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38-4006-A1F9-AED0E8AA88B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{B0C43BB1-2527-4203-B08C-3E6D94999768}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738-4006-A1F9-AED0E8AA88B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{101BAEB6-9E04-4EB1-966A-283DD35356CC}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738-4006-A1F9-AED0E8AA88B9}"/>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{52A1336B-0128-4B46-A385-3794DAD1992D}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738-4006-A1F9-AED0E8AA88B9}"/>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{3455A092-FC63-484F-8ACE-ACCA9D54AE6D}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738-4006-A1F9-AED0E8AA88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7.3</c:v>
                </c:pt>
                <c:pt idx="24">
                  <c:v>7.2</c:v>
                </c:pt>
                <c:pt idx="32">
                  <c:v>7.2</c:v>
                </c:pt>
              </c:numCache>
            </c:numRef>
          </c:xVal>
          <c:yVal>
            <c:numRef>
              <c:f>公会計指標分析・財政指標組合せ分析表!$BP$77:$DC$77</c:f>
              <c:numCache>
                <c:formatCode>#,##0.0;"▲ "#,##0.0</c:formatCode>
                <c:ptCount val="40"/>
                <c:pt idx="0">
                  <c:v>18.2</c:v>
                </c:pt>
                <c:pt idx="8">
                  <c:v>20.3</c:v>
                </c:pt>
                <c:pt idx="16">
                  <c:v>12.8</c:v>
                </c:pt>
                <c:pt idx="24">
                  <c:v>0</c:v>
                </c:pt>
                <c:pt idx="32">
                  <c:v>0</c:v>
                </c:pt>
              </c:numCache>
            </c:numRef>
          </c:yVal>
          <c:smooth val="0"/>
          <c:extLst>
            <c:ext xmlns:c16="http://schemas.microsoft.com/office/drawing/2014/chart" uri="{C3380CC4-5D6E-409C-BE32-E72D297353CC}">
              <c16:uniqueId val="{00000013-2738-4006-A1F9-AED0E8AA88B9}"/>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18,511
18,379
1,332.45
18,337,761
17,141,265
1,186,276
9,496,145
27,842,931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過疎対策事業債及び合併特例事業債の発行額が多く、行政面積が広大（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1,332.45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㎡）であり、普通交付税における基準財政需要額が類似団体に比べ多いため、類似団体の平均より下回る。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4233</xdr:rowOff>
    </xdr:to>
    <xdr:cxnSp macro="">
      <xdr:nvCxnSpPr>
        <xdr:cNvPr id="73" name="直線コネクタ 72"/>
        <xdr:cNvCxnSpPr/>
      </xdr:nvCxnSpPr>
      <xdr:spPr>
        <a:xfrm>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xdr:cNvCxnSpPr/>
      </xdr:nvCxnSpPr>
      <xdr:spPr>
        <a:xfrm>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168124</xdr:rowOff>
    </xdr:from>
    <xdr:to>
      <xdr:col>11</xdr:col>
      <xdr:colOff>82550</xdr:colOff>
      <xdr:row>41</xdr:row>
      <xdr:rowOff>98274</xdr:rowOff>
    </xdr:to>
    <xdr:sp macro="" textlink="">
      <xdr:nvSpPr>
        <xdr:cNvPr id="80" name="フローチャート: 判断 79"/>
        <xdr:cNvSpPr/>
      </xdr:nvSpPr>
      <xdr:spPr>
        <a:xfrm>
          <a:off x="2286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108451</xdr:rowOff>
    </xdr:from>
    <xdr:ext cx="762000" cy="259045"/>
    <xdr:sp macro="" textlink="">
      <xdr:nvSpPr>
        <xdr:cNvPr id="81" name="テキスト ボックス 80"/>
        <xdr:cNvSpPr txBox="1"/>
      </xdr:nvSpPr>
      <xdr:spPr>
        <a:xfrm>
          <a:off x="1955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82" name="フローチャート: 判断 81"/>
        <xdr:cNvSpPr/>
      </xdr:nvSpPr>
      <xdr:spPr>
        <a:xfrm>
          <a:off x="1397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83" name="テキスト ボックス 82"/>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新型コロナウイルス感染拡大の影響による活動制限等が緩和されたことにより、経常経費が増加してる。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また、行政面積が広大であるため、類似施設が点在しており、経常収支比率が類似団体に比べ高くなっている。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このため、経常経費の改善を図るため、行政改革による施設の統廃合等を進めている。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64</xdr:row>
      <xdr:rowOff>121412</xdr:rowOff>
    </xdr:to>
    <xdr:cxnSp macro="">
      <xdr:nvCxnSpPr>
        <xdr:cNvPr id="131" name="直線コネクタ 130"/>
        <xdr:cNvCxnSpPr/>
      </xdr:nvCxnSpPr>
      <xdr:spPr>
        <a:xfrm>
          <a:off x="4114800" y="10857738"/>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56388</xdr:rowOff>
    </xdr:from>
    <xdr:to>
      <xdr:col>19</xdr:col>
      <xdr:colOff>133350</xdr:colOff>
      <xdr:row>64</xdr:row>
      <xdr:rowOff>160020</xdr:rowOff>
    </xdr:to>
    <xdr:cxnSp macro="">
      <xdr:nvCxnSpPr>
        <xdr:cNvPr id="134" name="直線コネクタ 133"/>
        <xdr:cNvCxnSpPr/>
      </xdr:nvCxnSpPr>
      <xdr:spPr>
        <a:xfrm flipV="1">
          <a:off x="3225800" y="10857738"/>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66</xdr:row>
      <xdr:rowOff>34290</xdr:rowOff>
    </xdr:to>
    <xdr:cxnSp macro="">
      <xdr:nvCxnSpPr>
        <xdr:cNvPr id="137" name="直線コネクタ 136"/>
        <xdr:cNvCxnSpPr/>
      </xdr:nvCxnSpPr>
      <xdr:spPr>
        <a:xfrm flipV="1">
          <a:off x="2336800" y="111328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29464</xdr:rowOff>
    </xdr:from>
    <xdr:to>
      <xdr:col>11</xdr:col>
      <xdr:colOff>31750</xdr:colOff>
      <xdr:row>66</xdr:row>
      <xdr:rowOff>34290</xdr:rowOff>
    </xdr:to>
    <xdr:cxnSp macro="">
      <xdr:nvCxnSpPr>
        <xdr:cNvPr id="140" name="直線コネクタ 139"/>
        <xdr:cNvCxnSpPr/>
      </xdr:nvCxnSpPr>
      <xdr:spPr>
        <a:xfrm>
          <a:off x="1447800" y="113451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1" name="フローチャート: 判断 140"/>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2" name="テキスト ボックス 141"/>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3" name="フローチャート: 判断 142"/>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4" name="テキスト ボックス 143"/>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50" name="楕円 149"/>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42689</xdr:rowOff>
    </xdr:from>
    <xdr:ext cx="762000" cy="259045"/>
    <xdr:sp macro="" textlink="">
      <xdr:nvSpPr>
        <xdr:cNvPr id="151" name="財政構造の弾力性該当値テキスト"/>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5588</xdr:rowOff>
    </xdr:from>
    <xdr:to>
      <xdr:col>19</xdr:col>
      <xdr:colOff>184150</xdr:colOff>
      <xdr:row>63</xdr:row>
      <xdr:rowOff>107188</xdr:rowOff>
    </xdr:to>
    <xdr:sp macro="" textlink="">
      <xdr:nvSpPr>
        <xdr:cNvPr id="152" name="楕円 151"/>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53" name="テキスト ボックス 152"/>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4" name="楕円 153"/>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5" name="テキスト ボックス 154"/>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6" name="楕円 155"/>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7" name="テキスト ボックス 156"/>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150114</xdr:rowOff>
    </xdr:from>
    <xdr:to>
      <xdr:col>7</xdr:col>
      <xdr:colOff>31750</xdr:colOff>
      <xdr:row>66</xdr:row>
      <xdr:rowOff>80264</xdr:rowOff>
    </xdr:to>
    <xdr:sp macro="" textlink="">
      <xdr:nvSpPr>
        <xdr:cNvPr id="158" name="楕円 157"/>
        <xdr:cNvSpPr/>
      </xdr:nvSpPr>
      <xdr:spPr>
        <a:xfrm>
          <a:off x="1397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65041</xdr:rowOff>
    </xdr:from>
    <xdr:ext cx="762000" cy="259045"/>
    <xdr:sp macro="" textlink="">
      <xdr:nvSpPr>
        <xdr:cNvPr id="159" name="テキスト ボックス 158"/>
        <xdr:cNvSpPr txBox="1"/>
      </xdr:nvSpPr>
      <xdr:spPr>
        <a:xfrm>
          <a:off x="1066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本町は、平成１７年１０月１日に４町村が合併した町であり、合併後は、新規採用職員の採用抑制などにより職員数の減少（一般職員等平成１８年３１２人→令和５年２１９人）を図ってきた。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旧町村間の距離が遠いため、総合支所に職員を配置していることもあり、類似団体より職員数が多い。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また、公共施設の管理や１８０ｋｍに及ぶ町道の除排雪に係る委託料等が多額であることから類似団体の平均を上回っていることや、人口減少が著しいことも要因の一つでもある。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79147</xdr:rowOff>
    </xdr:from>
    <xdr:to>
      <xdr:col>23</xdr:col>
      <xdr:colOff>133350</xdr:colOff>
      <xdr:row>89</xdr:row>
      <xdr:rowOff>49388</xdr:rowOff>
    </xdr:to>
    <xdr:cxnSp macro="">
      <xdr:nvCxnSpPr>
        <xdr:cNvPr id="194" name="直線コネクタ 193"/>
        <xdr:cNvCxnSpPr/>
      </xdr:nvCxnSpPr>
      <xdr:spPr>
        <a:xfrm>
          <a:off x="4114800" y="15166747"/>
          <a:ext cx="838200" cy="14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xdr:cNvSpPr txBox="1"/>
      </xdr:nvSpPr>
      <xdr:spPr>
        <a:xfrm>
          <a:off x="504190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124654</xdr:rowOff>
    </xdr:from>
    <xdr:to>
      <xdr:col>19</xdr:col>
      <xdr:colOff>133350</xdr:colOff>
      <xdr:row>88</xdr:row>
      <xdr:rowOff>79147</xdr:rowOff>
    </xdr:to>
    <xdr:cxnSp macro="">
      <xdr:nvCxnSpPr>
        <xdr:cNvPr id="197" name="直線コネクタ 196"/>
        <xdr:cNvCxnSpPr/>
      </xdr:nvCxnSpPr>
      <xdr:spPr>
        <a:xfrm>
          <a:off x="3225800" y="15040804"/>
          <a:ext cx="889000" cy="1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199" name="テキスト ボックス 198"/>
        <xdr:cNvSpPr txBox="1"/>
      </xdr:nvSpPr>
      <xdr:spPr>
        <a:xfrm>
          <a:off x="3733800" y="1419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124654</xdr:rowOff>
    </xdr:from>
    <xdr:to>
      <xdr:col>15</xdr:col>
      <xdr:colOff>82550</xdr:colOff>
      <xdr:row>87</xdr:row>
      <xdr:rowOff>134852</xdr:rowOff>
    </xdr:to>
    <xdr:cxnSp macro="">
      <xdr:nvCxnSpPr>
        <xdr:cNvPr id="200" name="直線コネクタ 199"/>
        <xdr:cNvCxnSpPr/>
      </xdr:nvCxnSpPr>
      <xdr:spPr>
        <a:xfrm flipV="1">
          <a:off x="2336800" y="15040804"/>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xdr:cNvSpPr txBox="1"/>
      </xdr:nvSpPr>
      <xdr:spPr>
        <a:xfrm>
          <a:off x="2844800"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36130</xdr:rowOff>
    </xdr:from>
    <xdr:to>
      <xdr:col>11</xdr:col>
      <xdr:colOff>31750</xdr:colOff>
      <xdr:row>87</xdr:row>
      <xdr:rowOff>134852</xdr:rowOff>
    </xdr:to>
    <xdr:cxnSp macro="">
      <xdr:nvCxnSpPr>
        <xdr:cNvPr id="203" name="直線コネクタ 202"/>
        <xdr:cNvCxnSpPr/>
      </xdr:nvCxnSpPr>
      <xdr:spPr>
        <a:xfrm>
          <a:off x="1447800" y="14952280"/>
          <a:ext cx="889000" cy="9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6472</xdr:rowOff>
    </xdr:from>
    <xdr:to>
      <xdr:col>11</xdr:col>
      <xdr:colOff>82550</xdr:colOff>
      <xdr:row>81</xdr:row>
      <xdr:rowOff>108072</xdr:rowOff>
    </xdr:to>
    <xdr:sp macro="" textlink="">
      <xdr:nvSpPr>
        <xdr:cNvPr id="204" name="フローチャート: 判断 203"/>
        <xdr:cNvSpPr/>
      </xdr:nvSpPr>
      <xdr:spPr>
        <a:xfrm>
          <a:off x="2286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118249</xdr:rowOff>
    </xdr:from>
    <xdr:ext cx="762000" cy="259045"/>
    <xdr:sp macro="" textlink="">
      <xdr:nvSpPr>
        <xdr:cNvPr id="205" name="テキスト ボックス 204"/>
        <xdr:cNvSpPr txBox="1"/>
      </xdr:nvSpPr>
      <xdr:spPr>
        <a:xfrm>
          <a:off x="1955800" y="1366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6803</xdr:rowOff>
    </xdr:from>
    <xdr:to>
      <xdr:col>7</xdr:col>
      <xdr:colOff>31750</xdr:colOff>
      <xdr:row>81</xdr:row>
      <xdr:rowOff>108403</xdr:rowOff>
    </xdr:to>
    <xdr:sp macro="" textlink="">
      <xdr:nvSpPr>
        <xdr:cNvPr id="206" name="フローチャート: 判断 205"/>
        <xdr:cNvSpPr/>
      </xdr:nvSpPr>
      <xdr:spPr>
        <a:xfrm>
          <a:off x="1397000" y="1389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118580</xdr:rowOff>
    </xdr:from>
    <xdr:ext cx="762000" cy="259045"/>
    <xdr:sp macro="" textlink="">
      <xdr:nvSpPr>
        <xdr:cNvPr id="207" name="テキスト ボックス 206"/>
        <xdr:cNvSpPr txBox="1"/>
      </xdr:nvSpPr>
      <xdr:spPr>
        <a:xfrm>
          <a:off x="1066800" y="1366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170038</xdr:rowOff>
    </xdr:from>
    <xdr:to>
      <xdr:col>23</xdr:col>
      <xdr:colOff>184150</xdr:colOff>
      <xdr:row>89</xdr:row>
      <xdr:rowOff>100188</xdr:rowOff>
    </xdr:to>
    <xdr:sp macro="" textlink="">
      <xdr:nvSpPr>
        <xdr:cNvPr id="213" name="楕円 212"/>
        <xdr:cNvSpPr/>
      </xdr:nvSpPr>
      <xdr:spPr>
        <a:xfrm>
          <a:off x="4902200" y="152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65915</xdr:rowOff>
    </xdr:from>
    <xdr:ext cx="762000" cy="259045"/>
    <xdr:sp macro="" textlink="">
      <xdr:nvSpPr>
        <xdr:cNvPr id="214" name="人件費・物件費等の状況該当値テキスト"/>
        <xdr:cNvSpPr txBox="1"/>
      </xdr:nvSpPr>
      <xdr:spPr>
        <a:xfrm>
          <a:off x="5041900" y="1515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28347</xdr:rowOff>
    </xdr:from>
    <xdr:to>
      <xdr:col>19</xdr:col>
      <xdr:colOff>184150</xdr:colOff>
      <xdr:row>88</xdr:row>
      <xdr:rowOff>129947</xdr:rowOff>
    </xdr:to>
    <xdr:sp macro="" textlink="">
      <xdr:nvSpPr>
        <xdr:cNvPr id="215" name="楕円 214"/>
        <xdr:cNvSpPr/>
      </xdr:nvSpPr>
      <xdr:spPr>
        <a:xfrm>
          <a:off x="4064000" y="151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114724</xdr:rowOff>
    </xdr:from>
    <xdr:ext cx="736600" cy="259045"/>
    <xdr:sp macro="" textlink="">
      <xdr:nvSpPr>
        <xdr:cNvPr id="216" name="テキスト ボックス 215"/>
        <xdr:cNvSpPr txBox="1"/>
      </xdr:nvSpPr>
      <xdr:spPr>
        <a:xfrm>
          <a:off x="3733800" y="1520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73854</xdr:rowOff>
    </xdr:from>
    <xdr:to>
      <xdr:col>15</xdr:col>
      <xdr:colOff>133350</xdr:colOff>
      <xdr:row>88</xdr:row>
      <xdr:rowOff>4004</xdr:rowOff>
    </xdr:to>
    <xdr:sp macro="" textlink="">
      <xdr:nvSpPr>
        <xdr:cNvPr id="217" name="楕円 216"/>
        <xdr:cNvSpPr/>
      </xdr:nvSpPr>
      <xdr:spPr>
        <a:xfrm>
          <a:off x="3175000" y="1499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160231</xdr:rowOff>
    </xdr:from>
    <xdr:ext cx="762000" cy="259045"/>
    <xdr:sp macro="" textlink="">
      <xdr:nvSpPr>
        <xdr:cNvPr id="218" name="テキスト ボックス 217"/>
        <xdr:cNvSpPr txBox="1"/>
      </xdr:nvSpPr>
      <xdr:spPr>
        <a:xfrm>
          <a:off x="2844800" y="1507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84052</xdr:rowOff>
    </xdr:from>
    <xdr:to>
      <xdr:col>11</xdr:col>
      <xdr:colOff>82550</xdr:colOff>
      <xdr:row>88</xdr:row>
      <xdr:rowOff>14202</xdr:rowOff>
    </xdr:to>
    <xdr:sp macro="" textlink="">
      <xdr:nvSpPr>
        <xdr:cNvPr id="219" name="楕円 218"/>
        <xdr:cNvSpPr/>
      </xdr:nvSpPr>
      <xdr:spPr>
        <a:xfrm>
          <a:off x="2286000" y="150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170429</xdr:rowOff>
    </xdr:from>
    <xdr:ext cx="762000" cy="259045"/>
    <xdr:sp macro="" textlink="">
      <xdr:nvSpPr>
        <xdr:cNvPr id="220" name="テキスト ボックス 219"/>
        <xdr:cNvSpPr txBox="1"/>
      </xdr:nvSpPr>
      <xdr:spPr>
        <a:xfrm>
          <a:off x="1955800" y="150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156780</xdr:rowOff>
    </xdr:from>
    <xdr:to>
      <xdr:col>7</xdr:col>
      <xdr:colOff>31750</xdr:colOff>
      <xdr:row>87</xdr:row>
      <xdr:rowOff>86930</xdr:rowOff>
    </xdr:to>
    <xdr:sp macro="" textlink="">
      <xdr:nvSpPr>
        <xdr:cNvPr id="221" name="楕円 220"/>
        <xdr:cNvSpPr/>
      </xdr:nvSpPr>
      <xdr:spPr>
        <a:xfrm>
          <a:off x="1397000" y="149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71707</xdr:rowOff>
    </xdr:from>
    <xdr:ext cx="762000" cy="259045"/>
    <xdr:sp macro="" textlink="">
      <xdr:nvSpPr>
        <xdr:cNvPr id="222" name="テキスト ボックス 221"/>
        <xdr:cNvSpPr txBox="1"/>
      </xdr:nvSpPr>
      <xdr:spPr>
        <a:xfrm>
          <a:off x="1066800" y="1498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毎年度、職員の退職等により、概ね類似団体平均と同指数である。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165805</xdr:rowOff>
    </xdr:to>
    <xdr:cxnSp macro="">
      <xdr:nvCxnSpPr>
        <xdr:cNvPr id="256" name="直線コネクタ 255"/>
        <xdr:cNvCxnSpPr/>
      </xdr:nvCxnSpPr>
      <xdr:spPr>
        <a:xfrm flipV="1">
          <a:off x="16179800" y="1461840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165805</xdr:rowOff>
    </xdr:to>
    <xdr:cxnSp macro="">
      <xdr:nvCxnSpPr>
        <xdr:cNvPr id="259" name="直線コネクタ 258"/>
        <xdr:cNvCxnSpPr/>
      </xdr:nvCxnSpPr>
      <xdr:spPr>
        <a:xfrm>
          <a:off x="15290800" y="146854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112184</xdr:rowOff>
    </xdr:to>
    <xdr:cxnSp macro="">
      <xdr:nvCxnSpPr>
        <xdr:cNvPr id="262" name="直線コネクタ 261"/>
        <xdr:cNvCxnSpPr/>
      </xdr:nvCxnSpPr>
      <xdr:spPr>
        <a:xfrm>
          <a:off x="14401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3" name="フローチャート: 判断 262"/>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4" name="テキスト ボックス 263"/>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152400</xdr:rowOff>
    </xdr:to>
    <xdr:cxnSp macro="">
      <xdr:nvCxnSpPr>
        <xdr:cNvPr id="265" name="直線コネクタ 264"/>
        <xdr:cNvCxnSpPr/>
      </xdr:nvCxnSpPr>
      <xdr:spPr>
        <a:xfrm flipV="1">
          <a:off x="13512800" y="1467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8" name="フローチャート: 判断 267"/>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9" name="テキスト ボックス 268"/>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5" name="楕円 274"/>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6" name="給与水準   （国との比較）該当値テキスト"/>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7" name="楕円 276"/>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8" name="テキスト ボックス 27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9" name="楕円 278"/>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0" name="テキスト ボックス 27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1" name="楕円 280"/>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2" name="テキスト ボックス 281"/>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3" name="楕円 282"/>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4" name="テキスト ボックス 28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本町は、平成１７年１０月１日に４町村が合併した町であり、合併後は、新規採用職員の採用抑制などにより職員数の減少（一般職員等平成１８年３１２人→令和５年２１９人）を図ってきた。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旧町村間の距離が遠いため、総合支所に職員を配置していることもあり、類似団体より職員数が多い。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また、人口減少が著しいことも要因の一つでもある。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このため、今後策定される定員管理適正化計画に基づき、適正な職員配置に努める。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104775</xdr:rowOff>
    </xdr:from>
    <xdr:to>
      <xdr:col>81</xdr:col>
      <xdr:colOff>44450</xdr:colOff>
      <xdr:row>62</xdr:row>
      <xdr:rowOff>120862</xdr:rowOff>
    </xdr:to>
    <xdr:cxnSp macro="">
      <xdr:nvCxnSpPr>
        <xdr:cNvPr id="319" name="直線コネクタ 318"/>
        <xdr:cNvCxnSpPr/>
      </xdr:nvCxnSpPr>
      <xdr:spPr>
        <a:xfrm>
          <a:off x="16179800" y="1073467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xdr:cNvSpPr txBox="1"/>
      </xdr:nvSpPr>
      <xdr:spPr>
        <a:xfrm>
          <a:off x="17106900" y="1022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72602</xdr:rowOff>
    </xdr:from>
    <xdr:to>
      <xdr:col>77</xdr:col>
      <xdr:colOff>44450</xdr:colOff>
      <xdr:row>62</xdr:row>
      <xdr:rowOff>104775</xdr:rowOff>
    </xdr:to>
    <xdr:cxnSp macro="">
      <xdr:nvCxnSpPr>
        <xdr:cNvPr id="322" name="直線コネクタ 321"/>
        <xdr:cNvCxnSpPr/>
      </xdr:nvCxnSpPr>
      <xdr:spPr>
        <a:xfrm>
          <a:off x="15290800" y="1070250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xdr:cNvSpPr txBox="1"/>
      </xdr:nvSpPr>
      <xdr:spPr>
        <a:xfrm>
          <a:off x="15798800" y="101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72602</xdr:rowOff>
    </xdr:from>
    <xdr:to>
      <xdr:col>72</xdr:col>
      <xdr:colOff>203200</xdr:colOff>
      <xdr:row>62</xdr:row>
      <xdr:rowOff>81986</xdr:rowOff>
    </xdr:to>
    <xdr:cxnSp macro="">
      <xdr:nvCxnSpPr>
        <xdr:cNvPr id="325" name="直線コネクタ 324"/>
        <xdr:cNvCxnSpPr/>
      </xdr:nvCxnSpPr>
      <xdr:spPr>
        <a:xfrm flipV="1">
          <a:off x="14401800" y="10702502"/>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27" name="テキスト ボックス 326"/>
        <xdr:cNvSpPr txBox="1"/>
      </xdr:nvSpPr>
      <xdr:spPr>
        <a:xfrm>
          <a:off x="14909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81986</xdr:rowOff>
    </xdr:from>
    <xdr:to>
      <xdr:col>68</xdr:col>
      <xdr:colOff>152400</xdr:colOff>
      <xdr:row>62</xdr:row>
      <xdr:rowOff>99413</xdr:rowOff>
    </xdr:to>
    <xdr:cxnSp macro="">
      <xdr:nvCxnSpPr>
        <xdr:cNvPr id="328" name="直線コネクタ 327"/>
        <xdr:cNvCxnSpPr/>
      </xdr:nvCxnSpPr>
      <xdr:spPr>
        <a:xfrm flipV="1">
          <a:off x="13512800" y="10711886"/>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68156</xdr:rowOff>
    </xdr:from>
    <xdr:to>
      <xdr:col>68</xdr:col>
      <xdr:colOff>203200</xdr:colOff>
      <xdr:row>58</xdr:row>
      <xdr:rowOff>169756</xdr:rowOff>
    </xdr:to>
    <xdr:sp macro="" textlink="">
      <xdr:nvSpPr>
        <xdr:cNvPr id="329" name="フローチャート: 判断 328"/>
        <xdr:cNvSpPr/>
      </xdr:nvSpPr>
      <xdr:spPr>
        <a:xfrm>
          <a:off x="14351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8483</xdr:rowOff>
    </xdr:from>
    <xdr:ext cx="762000" cy="259045"/>
    <xdr:sp macro="" textlink="">
      <xdr:nvSpPr>
        <xdr:cNvPr id="330" name="テキスト ボックス 329"/>
        <xdr:cNvSpPr txBox="1"/>
      </xdr:nvSpPr>
      <xdr:spPr>
        <a:xfrm>
          <a:off x="14020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64135</xdr:rowOff>
    </xdr:from>
    <xdr:to>
      <xdr:col>64</xdr:col>
      <xdr:colOff>152400</xdr:colOff>
      <xdr:row>58</xdr:row>
      <xdr:rowOff>165735</xdr:rowOff>
    </xdr:to>
    <xdr:sp macro="" textlink="">
      <xdr:nvSpPr>
        <xdr:cNvPr id="331" name="フローチャート: 判断 330"/>
        <xdr:cNvSpPr/>
      </xdr:nvSpPr>
      <xdr:spPr>
        <a:xfrm>
          <a:off x="13462000" y="100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4462</xdr:rowOff>
    </xdr:from>
    <xdr:ext cx="762000" cy="259045"/>
    <xdr:sp macro="" textlink="">
      <xdr:nvSpPr>
        <xdr:cNvPr id="332" name="テキスト ボックス 331"/>
        <xdr:cNvSpPr txBox="1"/>
      </xdr:nvSpPr>
      <xdr:spPr>
        <a:xfrm>
          <a:off x="13131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70062</xdr:rowOff>
    </xdr:from>
    <xdr:to>
      <xdr:col>81</xdr:col>
      <xdr:colOff>95250</xdr:colOff>
      <xdr:row>63</xdr:row>
      <xdr:rowOff>212</xdr:rowOff>
    </xdr:to>
    <xdr:sp macro="" textlink="">
      <xdr:nvSpPr>
        <xdr:cNvPr id="338" name="楕円 337"/>
        <xdr:cNvSpPr/>
      </xdr:nvSpPr>
      <xdr:spPr>
        <a:xfrm>
          <a:off x="16967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42139</xdr:rowOff>
    </xdr:from>
    <xdr:ext cx="762000" cy="259045"/>
    <xdr:sp macro="" textlink="">
      <xdr:nvSpPr>
        <xdr:cNvPr id="339" name="定員管理の状況該当値テキスト"/>
        <xdr:cNvSpPr txBox="1"/>
      </xdr:nvSpPr>
      <xdr:spPr>
        <a:xfrm>
          <a:off x="17106900" y="1067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53975</xdr:rowOff>
    </xdr:from>
    <xdr:to>
      <xdr:col>77</xdr:col>
      <xdr:colOff>95250</xdr:colOff>
      <xdr:row>62</xdr:row>
      <xdr:rowOff>155575</xdr:rowOff>
    </xdr:to>
    <xdr:sp macro="" textlink="">
      <xdr:nvSpPr>
        <xdr:cNvPr id="340" name="楕円 339"/>
        <xdr:cNvSpPr/>
      </xdr:nvSpPr>
      <xdr:spPr>
        <a:xfrm>
          <a:off x="16129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140352</xdr:rowOff>
    </xdr:from>
    <xdr:ext cx="736600" cy="259045"/>
    <xdr:sp macro="" textlink="">
      <xdr:nvSpPr>
        <xdr:cNvPr id="341" name="テキスト ボックス 340"/>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21802</xdr:rowOff>
    </xdr:from>
    <xdr:to>
      <xdr:col>73</xdr:col>
      <xdr:colOff>44450</xdr:colOff>
      <xdr:row>62</xdr:row>
      <xdr:rowOff>123402</xdr:rowOff>
    </xdr:to>
    <xdr:sp macro="" textlink="">
      <xdr:nvSpPr>
        <xdr:cNvPr id="342" name="楕円 341"/>
        <xdr:cNvSpPr/>
      </xdr:nvSpPr>
      <xdr:spPr>
        <a:xfrm>
          <a:off x="15240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108179</xdr:rowOff>
    </xdr:from>
    <xdr:ext cx="762000" cy="259045"/>
    <xdr:sp macro="" textlink="">
      <xdr:nvSpPr>
        <xdr:cNvPr id="343" name="テキスト ボックス 342"/>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31186</xdr:rowOff>
    </xdr:from>
    <xdr:to>
      <xdr:col>68</xdr:col>
      <xdr:colOff>203200</xdr:colOff>
      <xdr:row>62</xdr:row>
      <xdr:rowOff>132786</xdr:rowOff>
    </xdr:to>
    <xdr:sp macro="" textlink="">
      <xdr:nvSpPr>
        <xdr:cNvPr id="344" name="楕円 343"/>
        <xdr:cNvSpPr/>
      </xdr:nvSpPr>
      <xdr:spPr>
        <a:xfrm>
          <a:off x="14351000" y="106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117563</xdr:rowOff>
    </xdr:from>
    <xdr:ext cx="762000" cy="259045"/>
    <xdr:sp macro="" textlink="">
      <xdr:nvSpPr>
        <xdr:cNvPr id="345" name="テキスト ボックス 344"/>
        <xdr:cNvSpPr txBox="1"/>
      </xdr:nvSpPr>
      <xdr:spPr>
        <a:xfrm>
          <a:off x="14020800" y="1074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48613</xdr:rowOff>
    </xdr:from>
    <xdr:to>
      <xdr:col>64</xdr:col>
      <xdr:colOff>152400</xdr:colOff>
      <xdr:row>62</xdr:row>
      <xdr:rowOff>150213</xdr:rowOff>
    </xdr:to>
    <xdr:sp macro="" textlink="">
      <xdr:nvSpPr>
        <xdr:cNvPr id="346" name="楕円 345"/>
        <xdr:cNvSpPr/>
      </xdr:nvSpPr>
      <xdr:spPr>
        <a:xfrm>
          <a:off x="13462000" y="1067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134990</xdr:rowOff>
    </xdr:from>
    <xdr:ext cx="762000" cy="259045"/>
    <xdr:sp macro="" textlink="">
      <xdr:nvSpPr>
        <xdr:cNvPr id="347" name="テキスト ボックス 346"/>
        <xdr:cNvSpPr txBox="1"/>
      </xdr:nvSpPr>
      <xdr:spPr>
        <a:xfrm>
          <a:off x="13131800" y="107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ロックバレースキー場を含む道の駅遠軽森のオホーツク整備や公営住宅整備に係る借入金の償還が開始されたことから、比率が増加している。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今後も芸術文化交流プラザ、庁舎建設などの大型事業の実施による地方債償還の増加が見込まれる。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6773</xdr:rowOff>
    </xdr:to>
    <xdr:cxnSp macro="">
      <xdr:nvCxnSpPr>
        <xdr:cNvPr id="380" name="直線コネクタ 379"/>
        <xdr:cNvCxnSpPr/>
      </xdr:nvCxnSpPr>
      <xdr:spPr>
        <a:xfrm>
          <a:off x="16179800" y="73469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42</xdr:row>
      <xdr:rowOff>162137</xdr:rowOff>
    </xdr:to>
    <xdr:cxnSp macro="">
      <xdr:nvCxnSpPr>
        <xdr:cNvPr id="383" name="直線コネクタ 382"/>
        <xdr:cNvCxnSpPr/>
      </xdr:nvCxnSpPr>
      <xdr:spPr>
        <a:xfrm flipV="1">
          <a:off x="15290800" y="73469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162137</xdr:rowOff>
    </xdr:to>
    <xdr:cxnSp macro="">
      <xdr:nvCxnSpPr>
        <xdr:cNvPr id="386" name="直線コネクタ 385"/>
        <xdr:cNvCxnSpPr/>
      </xdr:nvCxnSpPr>
      <xdr:spPr>
        <a:xfrm>
          <a:off x="14401800" y="733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129963</xdr:rowOff>
    </xdr:to>
    <xdr:cxnSp macro="">
      <xdr:nvCxnSpPr>
        <xdr:cNvPr id="389" name="直線コネクタ 388"/>
        <xdr:cNvCxnSpPr/>
      </xdr:nvCxnSpPr>
      <xdr:spPr>
        <a:xfrm>
          <a:off x="13512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0" name="フローチャート: 判断 389"/>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1" name="テキスト ボックス 390"/>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2" name="フローチャート: 判断 391"/>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3" name="テキスト ボックス 392"/>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399" name="楕円 398"/>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400"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1" name="楕円 400"/>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2" name="テキスト ボックス 401"/>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3" name="楕円 402"/>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4" name="テキスト ボックス 403"/>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5" name="楕円 404"/>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6" name="テキスト ボックス 405"/>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7" name="楕円 406"/>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8" name="テキスト ボックス 407"/>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芸術文化交流プラザ整備などの大型公共事業の実施により、地方債残高が増加しており、今後も庁舎の建設等による地方債の借入額の増加が見込まれるが、大型公共事業終了後は、適正な水準を保つ見込みで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48260</xdr:rowOff>
    </xdr:from>
    <xdr:to>
      <xdr:col>81</xdr:col>
      <xdr:colOff>44450</xdr:colOff>
      <xdr:row>15</xdr:row>
      <xdr:rowOff>50190</xdr:rowOff>
    </xdr:to>
    <xdr:cxnSp macro="">
      <xdr:nvCxnSpPr>
        <xdr:cNvPr id="440" name="直線コネクタ 439"/>
        <xdr:cNvCxnSpPr/>
      </xdr:nvCxnSpPr>
      <xdr:spPr>
        <a:xfrm>
          <a:off x="16179800" y="2620010"/>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48260</xdr:rowOff>
    </xdr:from>
    <xdr:to>
      <xdr:col>77</xdr:col>
      <xdr:colOff>44450</xdr:colOff>
      <xdr:row>15</xdr:row>
      <xdr:rowOff>51156</xdr:rowOff>
    </xdr:to>
    <xdr:cxnSp macro="">
      <xdr:nvCxnSpPr>
        <xdr:cNvPr id="443" name="直線コネクタ 442"/>
        <xdr:cNvCxnSpPr/>
      </xdr:nvCxnSpPr>
      <xdr:spPr>
        <a:xfrm flipV="1">
          <a:off x="15290800" y="262001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51156</xdr:rowOff>
    </xdr:from>
    <xdr:to>
      <xdr:col>72</xdr:col>
      <xdr:colOff>203200</xdr:colOff>
      <xdr:row>15</xdr:row>
      <xdr:rowOff>69494</xdr:rowOff>
    </xdr:to>
    <xdr:cxnSp macro="">
      <xdr:nvCxnSpPr>
        <xdr:cNvPr id="446" name="直線コネクタ 445"/>
        <xdr:cNvCxnSpPr/>
      </xdr:nvCxnSpPr>
      <xdr:spPr>
        <a:xfrm flipV="1">
          <a:off x="14401800" y="2622906"/>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165659</xdr:rowOff>
    </xdr:from>
    <xdr:to>
      <xdr:col>68</xdr:col>
      <xdr:colOff>152400</xdr:colOff>
      <xdr:row>15</xdr:row>
      <xdr:rowOff>69494</xdr:rowOff>
    </xdr:to>
    <xdr:cxnSp macro="">
      <xdr:nvCxnSpPr>
        <xdr:cNvPr id="449" name="直線コネクタ 448"/>
        <xdr:cNvCxnSpPr/>
      </xdr:nvCxnSpPr>
      <xdr:spPr>
        <a:xfrm>
          <a:off x="13512800" y="2565959"/>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24486</xdr:rowOff>
    </xdr:from>
    <xdr:to>
      <xdr:col>68</xdr:col>
      <xdr:colOff>203200</xdr:colOff>
      <xdr:row>15</xdr:row>
      <xdr:rowOff>126086</xdr:rowOff>
    </xdr:to>
    <xdr:sp macro="" textlink="">
      <xdr:nvSpPr>
        <xdr:cNvPr id="450" name="フローチャート: 判断 449"/>
        <xdr:cNvSpPr/>
      </xdr:nvSpPr>
      <xdr:spPr>
        <a:xfrm>
          <a:off x="14351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110863</xdr:rowOff>
    </xdr:from>
    <xdr:ext cx="762000" cy="259045"/>
    <xdr:sp macro="" textlink="">
      <xdr:nvSpPr>
        <xdr:cNvPr id="451" name="テキスト ボックス 450"/>
        <xdr:cNvSpPr txBox="1"/>
      </xdr:nvSpPr>
      <xdr:spPr>
        <a:xfrm>
          <a:off x="14020800" y="268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4216</xdr:rowOff>
    </xdr:from>
    <xdr:to>
      <xdr:col>64</xdr:col>
      <xdr:colOff>152400</xdr:colOff>
      <xdr:row>15</xdr:row>
      <xdr:rowOff>105816</xdr:rowOff>
    </xdr:to>
    <xdr:sp macro="" textlink="">
      <xdr:nvSpPr>
        <xdr:cNvPr id="452" name="フローチャート: 判断 451"/>
        <xdr:cNvSpPr/>
      </xdr:nvSpPr>
      <xdr:spPr>
        <a:xfrm>
          <a:off x="13462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90593</xdr:rowOff>
    </xdr:from>
    <xdr:ext cx="762000" cy="259045"/>
    <xdr:sp macro="" textlink="">
      <xdr:nvSpPr>
        <xdr:cNvPr id="453" name="テキスト ボックス 452"/>
        <xdr:cNvSpPr txBox="1"/>
      </xdr:nvSpPr>
      <xdr:spPr>
        <a:xfrm>
          <a:off x="13131800" y="266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170840</xdr:rowOff>
    </xdr:from>
    <xdr:to>
      <xdr:col>81</xdr:col>
      <xdr:colOff>95250</xdr:colOff>
      <xdr:row>15</xdr:row>
      <xdr:rowOff>100990</xdr:rowOff>
    </xdr:to>
    <xdr:sp macro="" textlink="">
      <xdr:nvSpPr>
        <xdr:cNvPr id="459" name="楕円 458"/>
        <xdr:cNvSpPr/>
      </xdr:nvSpPr>
      <xdr:spPr>
        <a:xfrm>
          <a:off x="16967200" y="25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142917</xdr:rowOff>
    </xdr:from>
    <xdr:ext cx="762000" cy="259045"/>
    <xdr:sp macro="" textlink="">
      <xdr:nvSpPr>
        <xdr:cNvPr id="460" name="将来負担の状況該当値テキスト"/>
        <xdr:cNvSpPr txBox="1"/>
      </xdr:nvSpPr>
      <xdr:spPr>
        <a:xfrm>
          <a:off x="17106900" y="254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168910</xdr:rowOff>
    </xdr:from>
    <xdr:to>
      <xdr:col>77</xdr:col>
      <xdr:colOff>95250</xdr:colOff>
      <xdr:row>15</xdr:row>
      <xdr:rowOff>99060</xdr:rowOff>
    </xdr:to>
    <xdr:sp macro="" textlink="">
      <xdr:nvSpPr>
        <xdr:cNvPr id="461" name="楕円 460"/>
        <xdr:cNvSpPr/>
      </xdr:nvSpPr>
      <xdr:spPr>
        <a:xfrm>
          <a:off x="16129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83837</xdr:rowOff>
    </xdr:from>
    <xdr:ext cx="736600" cy="259045"/>
    <xdr:sp macro="" textlink="">
      <xdr:nvSpPr>
        <xdr:cNvPr id="462" name="テキスト ボックス 461"/>
        <xdr:cNvSpPr txBox="1"/>
      </xdr:nvSpPr>
      <xdr:spPr>
        <a:xfrm>
          <a:off x="15798800" y="265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356</xdr:rowOff>
    </xdr:from>
    <xdr:to>
      <xdr:col>73</xdr:col>
      <xdr:colOff>44450</xdr:colOff>
      <xdr:row>15</xdr:row>
      <xdr:rowOff>101956</xdr:rowOff>
    </xdr:to>
    <xdr:sp macro="" textlink="">
      <xdr:nvSpPr>
        <xdr:cNvPr id="463" name="楕円 462"/>
        <xdr:cNvSpPr/>
      </xdr:nvSpPr>
      <xdr:spPr>
        <a:xfrm>
          <a:off x="15240000" y="25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86733</xdr:rowOff>
    </xdr:from>
    <xdr:ext cx="762000" cy="259045"/>
    <xdr:sp macro="" textlink="">
      <xdr:nvSpPr>
        <xdr:cNvPr id="464" name="テキスト ボックス 463"/>
        <xdr:cNvSpPr txBox="1"/>
      </xdr:nvSpPr>
      <xdr:spPr>
        <a:xfrm>
          <a:off x="14909800" y="26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18694</xdr:rowOff>
    </xdr:from>
    <xdr:to>
      <xdr:col>68</xdr:col>
      <xdr:colOff>203200</xdr:colOff>
      <xdr:row>15</xdr:row>
      <xdr:rowOff>120294</xdr:rowOff>
    </xdr:to>
    <xdr:sp macro="" textlink="">
      <xdr:nvSpPr>
        <xdr:cNvPr id="465" name="楕円 464"/>
        <xdr:cNvSpPr/>
      </xdr:nvSpPr>
      <xdr:spPr>
        <a:xfrm>
          <a:off x="14351000" y="25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130471</xdr:rowOff>
    </xdr:from>
    <xdr:ext cx="762000" cy="259045"/>
    <xdr:sp macro="" textlink="">
      <xdr:nvSpPr>
        <xdr:cNvPr id="466" name="テキスト ボックス 465"/>
        <xdr:cNvSpPr txBox="1"/>
      </xdr:nvSpPr>
      <xdr:spPr>
        <a:xfrm>
          <a:off x="14020800" y="23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114859</xdr:rowOff>
    </xdr:from>
    <xdr:to>
      <xdr:col>64</xdr:col>
      <xdr:colOff>152400</xdr:colOff>
      <xdr:row>15</xdr:row>
      <xdr:rowOff>45009</xdr:rowOff>
    </xdr:to>
    <xdr:sp macro="" textlink="">
      <xdr:nvSpPr>
        <xdr:cNvPr id="467" name="楕円 466"/>
        <xdr:cNvSpPr/>
      </xdr:nvSpPr>
      <xdr:spPr>
        <a:xfrm>
          <a:off x="13462000" y="25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55186</xdr:rowOff>
    </xdr:from>
    <xdr:ext cx="762000" cy="259045"/>
    <xdr:sp macro="" textlink="">
      <xdr:nvSpPr>
        <xdr:cNvPr id="468" name="テキスト ボックス 467"/>
        <xdr:cNvSpPr txBox="1"/>
      </xdr:nvSpPr>
      <xdr:spPr>
        <a:xfrm>
          <a:off x="13131800" y="228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18,511
18,379
1,332.45
18,337,761
17,141,265
1,186,276
9,496,145
27,842,931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本町は、平成１７年１０月１日に４町村が合併した町であり、合併後は、新規採用職員の採用抑制などにより職員数の減少（一般職員等平成１８年３１２人→令和５年２１９人）を図ってきた。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旧町村間の距離が遠いため、総合支所に職員を配置していることもあり、類似団体より職員数が多い。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また、人口減少が著しいことも要因の一つでもある。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このため、今後策定される定員管理適正化計画に基づき、適正な職員配置に努める。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167822</xdr:rowOff>
    </xdr:from>
    <xdr:to>
      <xdr:col>24</xdr:col>
      <xdr:colOff>25400</xdr:colOff>
      <xdr:row>34</xdr:row>
      <xdr:rowOff>39914</xdr:rowOff>
    </xdr:to>
    <xdr:cxnSp macro="">
      <xdr:nvCxnSpPr>
        <xdr:cNvPr id="68" name="直線コネクタ 67"/>
        <xdr:cNvCxnSpPr/>
      </xdr:nvCxnSpPr>
      <xdr:spPr>
        <a:xfrm>
          <a:off x="3987800" y="5825672"/>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167822</xdr:rowOff>
    </xdr:from>
    <xdr:to>
      <xdr:col>19</xdr:col>
      <xdr:colOff>187325</xdr:colOff>
      <xdr:row>35</xdr:row>
      <xdr:rowOff>9978</xdr:rowOff>
    </xdr:to>
    <xdr:cxnSp macro="">
      <xdr:nvCxnSpPr>
        <xdr:cNvPr id="71" name="直線コネクタ 70"/>
        <xdr:cNvCxnSpPr/>
      </xdr:nvCxnSpPr>
      <xdr:spPr>
        <a:xfrm flipV="1">
          <a:off x="3098800" y="58256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105228</xdr:rowOff>
    </xdr:from>
    <xdr:to>
      <xdr:col>15</xdr:col>
      <xdr:colOff>98425</xdr:colOff>
      <xdr:row>35</xdr:row>
      <xdr:rowOff>9978</xdr:rowOff>
    </xdr:to>
    <xdr:cxnSp macro="">
      <xdr:nvCxnSpPr>
        <xdr:cNvPr id="74" name="直線コネクタ 73"/>
        <xdr:cNvCxnSpPr/>
      </xdr:nvCxnSpPr>
      <xdr:spPr>
        <a:xfrm>
          <a:off x="2209800" y="593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105228</xdr:rowOff>
    </xdr:from>
    <xdr:to>
      <xdr:col>11</xdr:col>
      <xdr:colOff>9525</xdr:colOff>
      <xdr:row>35</xdr:row>
      <xdr:rowOff>75293</xdr:rowOff>
    </xdr:to>
    <xdr:cxnSp macro="">
      <xdr:nvCxnSpPr>
        <xdr:cNvPr id="77" name="直線コネクタ 76"/>
        <xdr:cNvCxnSpPr/>
      </xdr:nvCxnSpPr>
      <xdr:spPr>
        <a:xfrm flipV="1">
          <a:off x="1320800" y="5934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57150</xdr:rowOff>
    </xdr:from>
    <xdr:to>
      <xdr:col>11</xdr:col>
      <xdr:colOff>60325</xdr:colOff>
      <xdr:row>35</xdr:row>
      <xdr:rowOff>158750</xdr:rowOff>
    </xdr:to>
    <xdr:sp macro="" textlink="">
      <xdr:nvSpPr>
        <xdr:cNvPr id="78" name="フローチャート: 判断 77"/>
        <xdr:cNvSpPr/>
      </xdr:nvSpPr>
      <xdr:spPr>
        <a:xfrm>
          <a:off x="2159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143527</xdr:rowOff>
    </xdr:from>
    <xdr:ext cx="762000" cy="259045"/>
    <xdr:sp macro="" textlink="">
      <xdr:nvSpPr>
        <xdr:cNvPr id="79" name="テキスト ボックス 78"/>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80" name="フローチャート: 判断 79"/>
        <xdr:cNvSpPr/>
      </xdr:nvSpPr>
      <xdr:spPr>
        <a:xfrm>
          <a:off x="1270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154413</xdr:rowOff>
    </xdr:from>
    <xdr:ext cx="762000" cy="259045"/>
    <xdr:sp macro="" textlink="">
      <xdr:nvSpPr>
        <xdr:cNvPr id="81" name="テキスト ボックス 80"/>
        <xdr:cNvSpPr txBox="1"/>
      </xdr:nvSpPr>
      <xdr:spPr>
        <a:xfrm>
          <a:off x="939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5641</xdr:rowOff>
    </xdr:from>
    <xdr:ext cx="762000" cy="259045"/>
    <xdr:sp macro="" textlink="">
      <xdr:nvSpPr>
        <xdr:cNvPr id="88" name="人件費該当値テキスト"/>
        <xdr:cNvSpPr txBox="1"/>
      </xdr:nvSpPr>
      <xdr:spPr>
        <a:xfrm>
          <a:off x="49149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117022</xdr:rowOff>
    </xdr:from>
    <xdr:to>
      <xdr:col>20</xdr:col>
      <xdr:colOff>38100</xdr:colOff>
      <xdr:row>34</xdr:row>
      <xdr:rowOff>47172</xdr:rowOff>
    </xdr:to>
    <xdr:sp macro="" textlink="">
      <xdr:nvSpPr>
        <xdr:cNvPr id="89" name="楕円 88"/>
        <xdr:cNvSpPr/>
      </xdr:nvSpPr>
      <xdr:spPr>
        <a:xfrm>
          <a:off x="3937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57349</xdr:rowOff>
    </xdr:from>
    <xdr:ext cx="736600" cy="259045"/>
    <xdr:sp macro="" textlink="">
      <xdr:nvSpPr>
        <xdr:cNvPr id="90" name="テキスト ボックス 89"/>
        <xdr:cNvSpPr txBox="1"/>
      </xdr:nvSpPr>
      <xdr:spPr>
        <a:xfrm>
          <a:off x="3606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130628</xdr:rowOff>
    </xdr:from>
    <xdr:to>
      <xdr:col>15</xdr:col>
      <xdr:colOff>149225</xdr:colOff>
      <xdr:row>35</xdr:row>
      <xdr:rowOff>60778</xdr:rowOff>
    </xdr:to>
    <xdr:sp macro="" textlink="">
      <xdr:nvSpPr>
        <xdr:cNvPr id="91" name="楕円 90"/>
        <xdr:cNvSpPr/>
      </xdr:nvSpPr>
      <xdr:spPr>
        <a:xfrm>
          <a:off x="3048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70955</xdr:rowOff>
    </xdr:from>
    <xdr:ext cx="762000" cy="259045"/>
    <xdr:sp macro="" textlink="">
      <xdr:nvSpPr>
        <xdr:cNvPr id="92" name="テキスト ボックス 91"/>
        <xdr:cNvSpPr txBox="1"/>
      </xdr:nvSpPr>
      <xdr:spPr>
        <a:xfrm>
          <a:off x="2717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54428</xdr:rowOff>
    </xdr:from>
    <xdr:to>
      <xdr:col>11</xdr:col>
      <xdr:colOff>60325</xdr:colOff>
      <xdr:row>34</xdr:row>
      <xdr:rowOff>156028</xdr:rowOff>
    </xdr:to>
    <xdr:sp macro="" textlink="">
      <xdr:nvSpPr>
        <xdr:cNvPr id="93" name="楕円 92"/>
        <xdr:cNvSpPr/>
      </xdr:nvSpPr>
      <xdr:spPr>
        <a:xfrm>
          <a:off x="2159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166205</xdr:rowOff>
    </xdr:from>
    <xdr:ext cx="762000" cy="259045"/>
    <xdr:sp macro="" textlink="">
      <xdr:nvSpPr>
        <xdr:cNvPr id="94" name="テキスト ボックス 93"/>
        <xdr:cNvSpPr txBox="1"/>
      </xdr:nvSpPr>
      <xdr:spPr>
        <a:xfrm>
          <a:off x="1828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24493</xdr:rowOff>
    </xdr:from>
    <xdr:to>
      <xdr:col>6</xdr:col>
      <xdr:colOff>171450</xdr:colOff>
      <xdr:row>35</xdr:row>
      <xdr:rowOff>126093</xdr:rowOff>
    </xdr:to>
    <xdr:sp macro="" textlink="">
      <xdr:nvSpPr>
        <xdr:cNvPr id="95" name="楕円 94"/>
        <xdr:cNvSpPr/>
      </xdr:nvSpPr>
      <xdr:spPr>
        <a:xfrm>
          <a:off x="1270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136270</xdr:rowOff>
    </xdr:from>
    <xdr:ext cx="762000" cy="259045"/>
    <xdr:sp macro="" textlink="">
      <xdr:nvSpPr>
        <xdr:cNvPr id="96" name="テキスト ボックス 95"/>
        <xdr:cNvSpPr txBox="1"/>
      </xdr:nvSpPr>
      <xdr:spPr>
        <a:xfrm>
          <a:off x="939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本町は、平成１７年１０月１日に４町村が合併した町であり、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施設が多いこと、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１８０㎞に及ぶ町道の除排雪に係る委託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等が多いことから類似団体の平均を上回っている。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153670</xdr:rowOff>
    </xdr:from>
    <xdr:to>
      <xdr:col>82</xdr:col>
      <xdr:colOff>107950</xdr:colOff>
      <xdr:row>20</xdr:row>
      <xdr:rowOff>142240</xdr:rowOff>
    </xdr:to>
    <xdr:cxnSp macro="">
      <xdr:nvCxnSpPr>
        <xdr:cNvPr id="129" name="直線コネクタ 128"/>
        <xdr:cNvCxnSpPr/>
      </xdr:nvCxnSpPr>
      <xdr:spPr>
        <a:xfrm>
          <a:off x="15671800" y="34112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123190</xdr:rowOff>
    </xdr:from>
    <xdr:to>
      <xdr:col>78</xdr:col>
      <xdr:colOff>69850</xdr:colOff>
      <xdr:row>19</xdr:row>
      <xdr:rowOff>153670</xdr:rowOff>
    </xdr:to>
    <xdr:cxnSp macro="">
      <xdr:nvCxnSpPr>
        <xdr:cNvPr id="132" name="直線コネクタ 131"/>
        <xdr:cNvCxnSpPr/>
      </xdr:nvCxnSpPr>
      <xdr:spPr>
        <a:xfrm>
          <a:off x="14782800" y="3380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123190</xdr:rowOff>
    </xdr:from>
    <xdr:to>
      <xdr:col>73</xdr:col>
      <xdr:colOff>180975</xdr:colOff>
      <xdr:row>21</xdr:row>
      <xdr:rowOff>1270</xdr:rowOff>
    </xdr:to>
    <xdr:cxnSp macro="">
      <xdr:nvCxnSpPr>
        <xdr:cNvPr id="135" name="直線コネクタ 134"/>
        <xdr:cNvCxnSpPr/>
      </xdr:nvCxnSpPr>
      <xdr:spPr>
        <a:xfrm flipV="1">
          <a:off x="13893800" y="33807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35560</xdr:rowOff>
    </xdr:from>
    <xdr:to>
      <xdr:col>69</xdr:col>
      <xdr:colOff>92075</xdr:colOff>
      <xdr:row>21</xdr:row>
      <xdr:rowOff>1270</xdr:rowOff>
    </xdr:to>
    <xdr:cxnSp macro="">
      <xdr:nvCxnSpPr>
        <xdr:cNvPr id="138" name="直線コネクタ 137"/>
        <xdr:cNvCxnSpPr/>
      </xdr:nvCxnSpPr>
      <xdr:spPr>
        <a:xfrm>
          <a:off x="13004800" y="3464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9" name="フローチャート: 判断 138"/>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165117</xdr:rowOff>
    </xdr:from>
    <xdr:ext cx="762000" cy="259045"/>
    <xdr:sp macro="" textlink="">
      <xdr:nvSpPr>
        <xdr:cNvPr id="140" name="テキスト ボックス 139"/>
        <xdr:cNvSpPr txBox="1"/>
      </xdr:nvSpPr>
      <xdr:spPr>
        <a:xfrm>
          <a:off x="13512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41" name="フローチャート: 判断 140"/>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127017</xdr:rowOff>
    </xdr:from>
    <xdr:ext cx="762000" cy="259045"/>
    <xdr:sp macro="" textlink="">
      <xdr:nvSpPr>
        <xdr:cNvPr id="142" name="テキスト ボックス 141"/>
        <xdr:cNvSpPr txBox="1"/>
      </xdr:nvSpPr>
      <xdr:spPr>
        <a:xfrm>
          <a:off x="12623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91440</xdr:rowOff>
    </xdr:from>
    <xdr:to>
      <xdr:col>82</xdr:col>
      <xdr:colOff>158750</xdr:colOff>
      <xdr:row>21</xdr:row>
      <xdr:rowOff>21590</xdr:rowOff>
    </xdr:to>
    <xdr:sp macro="" textlink="">
      <xdr:nvSpPr>
        <xdr:cNvPr id="148" name="楕円 147"/>
        <xdr:cNvSpPr/>
      </xdr:nvSpPr>
      <xdr:spPr>
        <a:xfrm>
          <a:off x="16459200" y="35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63517</xdr:rowOff>
    </xdr:from>
    <xdr:ext cx="762000" cy="259045"/>
    <xdr:sp macro="" textlink="">
      <xdr:nvSpPr>
        <xdr:cNvPr id="149" name="物件費該当値テキスト"/>
        <xdr:cNvSpPr txBox="1"/>
      </xdr:nvSpPr>
      <xdr:spPr>
        <a:xfrm>
          <a:off x="165989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102870</xdr:rowOff>
    </xdr:from>
    <xdr:to>
      <xdr:col>78</xdr:col>
      <xdr:colOff>120650</xdr:colOff>
      <xdr:row>20</xdr:row>
      <xdr:rowOff>33020</xdr:rowOff>
    </xdr:to>
    <xdr:sp macro="" textlink="">
      <xdr:nvSpPr>
        <xdr:cNvPr id="150" name="楕円 149"/>
        <xdr:cNvSpPr/>
      </xdr:nvSpPr>
      <xdr:spPr>
        <a:xfrm>
          <a:off x="15621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17797</xdr:rowOff>
    </xdr:from>
    <xdr:ext cx="736600" cy="259045"/>
    <xdr:sp macro="" textlink="">
      <xdr:nvSpPr>
        <xdr:cNvPr id="151" name="テキスト ボックス 150"/>
        <xdr:cNvSpPr txBox="1"/>
      </xdr:nvSpPr>
      <xdr:spPr>
        <a:xfrm>
          <a:off x="15290800" y="344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72390</xdr:rowOff>
    </xdr:from>
    <xdr:to>
      <xdr:col>74</xdr:col>
      <xdr:colOff>31750</xdr:colOff>
      <xdr:row>20</xdr:row>
      <xdr:rowOff>2540</xdr:rowOff>
    </xdr:to>
    <xdr:sp macro="" textlink="">
      <xdr:nvSpPr>
        <xdr:cNvPr id="152" name="楕円 151"/>
        <xdr:cNvSpPr/>
      </xdr:nvSpPr>
      <xdr:spPr>
        <a:xfrm>
          <a:off x="14732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158767</xdr:rowOff>
    </xdr:from>
    <xdr:ext cx="762000" cy="259045"/>
    <xdr:sp macro="" textlink="">
      <xdr:nvSpPr>
        <xdr:cNvPr id="153" name="テキスト ボックス 152"/>
        <xdr:cNvSpPr txBox="1"/>
      </xdr:nvSpPr>
      <xdr:spPr>
        <a:xfrm>
          <a:off x="14401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121920</xdr:rowOff>
    </xdr:from>
    <xdr:to>
      <xdr:col>69</xdr:col>
      <xdr:colOff>142875</xdr:colOff>
      <xdr:row>21</xdr:row>
      <xdr:rowOff>52070</xdr:rowOff>
    </xdr:to>
    <xdr:sp macro="" textlink="">
      <xdr:nvSpPr>
        <xdr:cNvPr id="154" name="楕円 153"/>
        <xdr:cNvSpPr/>
      </xdr:nvSpPr>
      <xdr:spPr>
        <a:xfrm>
          <a:off x="13843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36847</xdr:rowOff>
    </xdr:from>
    <xdr:ext cx="762000" cy="259045"/>
    <xdr:sp macro="" textlink="">
      <xdr:nvSpPr>
        <xdr:cNvPr id="155" name="テキスト ボックス 154"/>
        <xdr:cNvSpPr txBox="1"/>
      </xdr:nvSpPr>
      <xdr:spPr>
        <a:xfrm>
          <a:off x="13512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156210</xdr:rowOff>
    </xdr:from>
    <xdr:to>
      <xdr:col>65</xdr:col>
      <xdr:colOff>53975</xdr:colOff>
      <xdr:row>20</xdr:row>
      <xdr:rowOff>86360</xdr:rowOff>
    </xdr:to>
    <xdr:sp macro="" textlink="">
      <xdr:nvSpPr>
        <xdr:cNvPr id="156" name="楕円 155"/>
        <xdr:cNvSpPr/>
      </xdr:nvSpPr>
      <xdr:spPr>
        <a:xfrm>
          <a:off x="12954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71137</xdr:rowOff>
    </xdr:from>
    <xdr:ext cx="762000" cy="259045"/>
    <xdr:sp macro="" textlink="">
      <xdr:nvSpPr>
        <xdr:cNvPr id="157" name="テキスト ボックス 156"/>
        <xdr:cNvSpPr txBox="1"/>
      </xdr:nvSpPr>
      <xdr:spPr>
        <a:xfrm>
          <a:off x="12623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扶助費の比率は、例年同水準となっており。平均を下回っている。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12700</xdr:rowOff>
    </xdr:to>
    <xdr:cxnSp macro="">
      <xdr:nvCxnSpPr>
        <xdr:cNvPr id="192" name="直線コネクタ 191"/>
        <xdr:cNvCxnSpPr/>
      </xdr:nvCxnSpPr>
      <xdr:spPr>
        <a:xfrm flipV="1">
          <a:off x="3987800" y="92220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95" name="直線コネクタ 194"/>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29028</xdr:rowOff>
    </xdr:to>
    <xdr:cxnSp macro="">
      <xdr:nvCxnSpPr>
        <xdr:cNvPr id="198" name="直線コネクタ 197"/>
        <xdr:cNvCxnSpPr/>
      </xdr:nvCxnSpPr>
      <xdr:spPr>
        <a:xfrm flipV="1">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45357</xdr:rowOff>
    </xdr:to>
    <xdr:cxnSp macro="">
      <xdr:nvCxnSpPr>
        <xdr:cNvPr id="201" name="直線コネクタ 200"/>
        <xdr:cNvCxnSpPr/>
      </xdr:nvCxnSpPr>
      <xdr:spPr>
        <a:xfrm flipV="1">
          <a:off x="1320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117022</xdr:rowOff>
    </xdr:from>
    <xdr:to>
      <xdr:col>11</xdr:col>
      <xdr:colOff>60325</xdr:colOff>
      <xdr:row>60</xdr:row>
      <xdr:rowOff>47172</xdr:rowOff>
    </xdr:to>
    <xdr:sp macro="" textlink="">
      <xdr:nvSpPr>
        <xdr:cNvPr id="202" name="フローチャート: 判断 201"/>
        <xdr:cNvSpPr/>
      </xdr:nvSpPr>
      <xdr:spPr>
        <a:xfrm>
          <a:off x="2159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03" name="テキスト ボックス 202"/>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04" name="フローチャート: 判断 203"/>
        <xdr:cNvSpPr/>
      </xdr:nvSpPr>
      <xdr:spPr>
        <a:xfrm>
          <a:off x="1270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05" name="テキスト ボックス 204"/>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11" name="楕円 210"/>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164392</xdr:rowOff>
    </xdr:from>
    <xdr:ext cx="762000" cy="259045"/>
    <xdr:sp macro="" textlink="">
      <xdr:nvSpPr>
        <xdr:cNvPr id="212" name="扶助費該当値テキスト"/>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7" name="楕円 216"/>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8" name="テキスト ボックス 217"/>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9" name="楕円 218"/>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20" name="テキスト ボックス 219"/>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類似団体の平均を下回っているが、繰出金を必要とする特別会計等が少ないことが要因に挙げられる。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介護保険など、高齢者人口の増加に伴い、繰出金の増加が見込まれる会計もあるが、今後も引き続き、水準の維持に努める。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53</xdr:row>
      <xdr:rowOff>168910</xdr:rowOff>
    </xdr:to>
    <xdr:cxnSp macro="">
      <xdr:nvCxnSpPr>
        <xdr:cNvPr id="253" name="直線コネクタ 252"/>
        <xdr:cNvCxnSpPr/>
      </xdr:nvCxnSpPr>
      <xdr:spPr>
        <a:xfrm>
          <a:off x="15671800" y="9248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161290</xdr:rowOff>
    </xdr:from>
    <xdr:to>
      <xdr:col>78</xdr:col>
      <xdr:colOff>69850</xdr:colOff>
      <xdr:row>53</xdr:row>
      <xdr:rowOff>168910</xdr:rowOff>
    </xdr:to>
    <xdr:cxnSp macro="">
      <xdr:nvCxnSpPr>
        <xdr:cNvPr id="256" name="直線コネクタ 255"/>
        <xdr:cNvCxnSpPr/>
      </xdr:nvCxnSpPr>
      <xdr:spPr>
        <a:xfrm flipV="1">
          <a:off x="14782800" y="9248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168910</xdr:rowOff>
    </xdr:from>
    <xdr:to>
      <xdr:col>73</xdr:col>
      <xdr:colOff>180975</xdr:colOff>
      <xdr:row>54</xdr:row>
      <xdr:rowOff>50800</xdr:rowOff>
    </xdr:to>
    <xdr:cxnSp macro="">
      <xdr:nvCxnSpPr>
        <xdr:cNvPr id="259" name="直線コネクタ 258"/>
        <xdr:cNvCxnSpPr/>
      </xdr:nvCxnSpPr>
      <xdr:spPr>
        <a:xfrm flipV="1">
          <a:off x="13893800" y="9255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50800</xdr:rowOff>
    </xdr:to>
    <xdr:cxnSp macro="">
      <xdr:nvCxnSpPr>
        <xdr:cNvPr id="262" name="直線コネクタ 261"/>
        <xdr:cNvCxnSpPr/>
      </xdr:nvCxnSpPr>
      <xdr:spPr>
        <a:xfrm>
          <a:off x="13004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118110</xdr:rowOff>
    </xdr:from>
    <xdr:to>
      <xdr:col>82</xdr:col>
      <xdr:colOff>158750</xdr:colOff>
      <xdr:row>54</xdr:row>
      <xdr:rowOff>48260</xdr:rowOff>
    </xdr:to>
    <xdr:sp macro="" textlink="">
      <xdr:nvSpPr>
        <xdr:cNvPr id="272" name="楕円 271"/>
        <xdr:cNvSpPr/>
      </xdr:nvSpPr>
      <xdr:spPr>
        <a:xfrm>
          <a:off x="16459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26687</xdr:rowOff>
    </xdr:from>
    <xdr:ext cx="762000" cy="259045"/>
    <xdr:sp macro="" textlink="">
      <xdr:nvSpPr>
        <xdr:cNvPr id="273" name="その他該当値テキスト"/>
        <xdr:cNvSpPr txBox="1"/>
      </xdr:nvSpPr>
      <xdr:spPr>
        <a:xfrm>
          <a:off x="16598900" y="911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110490</xdr:rowOff>
    </xdr:from>
    <xdr:to>
      <xdr:col>78</xdr:col>
      <xdr:colOff>120650</xdr:colOff>
      <xdr:row>54</xdr:row>
      <xdr:rowOff>40640</xdr:rowOff>
    </xdr:to>
    <xdr:sp macro="" textlink="">
      <xdr:nvSpPr>
        <xdr:cNvPr id="274" name="楕円 273"/>
        <xdr:cNvSpPr/>
      </xdr:nvSpPr>
      <xdr:spPr>
        <a:xfrm>
          <a:off x="15621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50817</xdr:rowOff>
    </xdr:from>
    <xdr:ext cx="736600" cy="259045"/>
    <xdr:sp macro="" textlink="">
      <xdr:nvSpPr>
        <xdr:cNvPr id="275" name="テキスト ボックス 274"/>
        <xdr:cNvSpPr txBox="1"/>
      </xdr:nvSpPr>
      <xdr:spPr>
        <a:xfrm>
          <a:off x="15290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118110</xdr:rowOff>
    </xdr:from>
    <xdr:to>
      <xdr:col>74</xdr:col>
      <xdr:colOff>31750</xdr:colOff>
      <xdr:row>54</xdr:row>
      <xdr:rowOff>48260</xdr:rowOff>
    </xdr:to>
    <xdr:sp macro="" textlink="">
      <xdr:nvSpPr>
        <xdr:cNvPr id="276" name="楕円 275"/>
        <xdr:cNvSpPr/>
      </xdr:nvSpPr>
      <xdr:spPr>
        <a:xfrm>
          <a:off x="14732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58437</xdr:rowOff>
    </xdr:from>
    <xdr:ext cx="762000" cy="259045"/>
    <xdr:sp macro="" textlink="">
      <xdr:nvSpPr>
        <xdr:cNvPr id="277" name="テキスト ボックス 276"/>
        <xdr:cNvSpPr txBox="1"/>
      </xdr:nvSpPr>
      <xdr:spPr>
        <a:xfrm>
          <a:off x="14401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78" name="楕円 277"/>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79" name="テキスト ボックス 278"/>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80" name="楕円 279"/>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81" name="テキスト ボックス 280"/>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地域医療の確保のため、公的病院等に対する支援を行っていること等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により、類似団体の平均を上回っている。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136797</xdr:rowOff>
    </xdr:from>
    <xdr:to>
      <xdr:col>82</xdr:col>
      <xdr:colOff>107950</xdr:colOff>
      <xdr:row>36</xdr:row>
      <xdr:rowOff>156392</xdr:rowOff>
    </xdr:to>
    <xdr:cxnSp macro="">
      <xdr:nvCxnSpPr>
        <xdr:cNvPr id="316" name="直線コネクタ 315"/>
        <xdr:cNvCxnSpPr/>
      </xdr:nvCxnSpPr>
      <xdr:spPr>
        <a:xfrm>
          <a:off x="15671800" y="630899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7" name="補助費等平均値テキスト"/>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136797</xdr:rowOff>
    </xdr:from>
    <xdr:to>
      <xdr:col>78</xdr:col>
      <xdr:colOff>69850</xdr:colOff>
      <xdr:row>37</xdr:row>
      <xdr:rowOff>122101</xdr:rowOff>
    </xdr:to>
    <xdr:cxnSp macro="">
      <xdr:nvCxnSpPr>
        <xdr:cNvPr id="319" name="直線コネクタ 318"/>
        <xdr:cNvCxnSpPr/>
      </xdr:nvCxnSpPr>
      <xdr:spPr>
        <a:xfrm flipV="1">
          <a:off x="14782800" y="6308997"/>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122101</xdr:rowOff>
    </xdr:from>
    <xdr:to>
      <xdr:col>73</xdr:col>
      <xdr:colOff>180975</xdr:colOff>
      <xdr:row>38</xdr:row>
      <xdr:rowOff>42091</xdr:rowOff>
    </xdr:to>
    <xdr:cxnSp macro="">
      <xdr:nvCxnSpPr>
        <xdr:cNvPr id="322" name="直線コネクタ 321"/>
        <xdr:cNvCxnSpPr/>
      </xdr:nvCxnSpPr>
      <xdr:spPr>
        <a:xfrm flipV="1">
          <a:off x="13893800" y="646575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24" name="テキスト ボックス 323"/>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42091</xdr:rowOff>
    </xdr:from>
    <xdr:to>
      <xdr:col>69</xdr:col>
      <xdr:colOff>92075</xdr:colOff>
      <xdr:row>38</xdr:row>
      <xdr:rowOff>74749</xdr:rowOff>
    </xdr:to>
    <xdr:cxnSp macro="">
      <xdr:nvCxnSpPr>
        <xdr:cNvPr id="325" name="直線コネクタ 324"/>
        <xdr:cNvCxnSpPr/>
      </xdr:nvCxnSpPr>
      <xdr:spPr>
        <a:xfrm flipV="1">
          <a:off x="13004800" y="65571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28" name="フローチャート: 判断 327"/>
        <xdr:cNvSpPr/>
      </xdr:nvSpPr>
      <xdr:spPr>
        <a:xfrm>
          <a:off x="12954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47551</xdr:rowOff>
    </xdr:from>
    <xdr:ext cx="762000" cy="259045"/>
    <xdr:sp macro="" textlink="">
      <xdr:nvSpPr>
        <xdr:cNvPr id="329" name="テキスト ボックス 328"/>
        <xdr:cNvSpPr txBox="1"/>
      </xdr:nvSpPr>
      <xdr:spPr>
        <a:xfrm>
          <a:off x="12623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105592</xdr:rowOff>
    </xdr:from>
    <xdr:to>
      <xdr:col>82</xdr:col>
      <xdr:colOff>158750</xdr:colOff>
      <xdr:row>37</xdr:row>
      <xdr:rowOff>35742</xdr:rowOff>
    </xdr:to>
    <xdr:sp macro="" textlink="">
      <xdr:nvSpPr>
        <xdr:cNvPr id="335" name="楕円 334"/>
        <xdr:cNvSpPr/>
      </xdr:nvSpPr>
      <xdr:spPr>
        <a:xfrm>
          <a:off x="164592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77669</xdr:rowOff>
    </xdr:from>
    <xdr:ext cx="762000" cy="259045"/>
    <xdr:sp macro="" textlink="">
      <xdr:nvSpPr>
        <xdr:cNvPr id="336" name="補助費等該当値テキスト"/>
        <xdr:cNvSpPr txBox="1"/>
      </xdr:nvSpPr>
      <xdr:spPr>
        <a:xfrm>
          <a:off x="16598900" y="624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85997</xdr:rowOff>
    </xdr:from>
    <xdr:to>
      <xdr:col>78</xdr:col>
      <xdr:colOff>120650</xdr:colOff>
      <xdr:row>37</xdr:row>
      <xdr:rowOff>16147</xdr:rowOff>
    </xdr:to>
    <xdr:sp macro="" textlink="">
      <xdr:nvSpPr>
        <xdr:cNvPr id="337" name="楕円 336"/>
        <xdr:cNvSpPr/>
      </xdr:nvSpPr>
      <xdr:spPr>
        <a:xfrm>
          <a:off x="15621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924</xdr:rowOff>
    </xdr:from>
    <xdr:ext cx="736600" cy="259045"/>
    <xdr:sp macro="" textlink="">
      <xdr:nvSpPr>
        <xdr:cNvPr id="338" name="テキスト ボックス 337"/>
        <xdr:cNvSpPr txBox="1"/>
      </xdr:nvSpPr>
      <xdr:spPr>
        <a:xfrm>
          <a:off x="15290800" y="634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71301</xdr:rowOff>
    </xdr:from>
    <xdr:to>
      <xdr:col>74</xdr:col>
      <xdr:colOff>31750</xdr:colOff>
      <xdr:row>38</xdr:row>
      <xdr:rowOff>1451</xdr:rowOff>
    </xdr:to>
    <xdr:sp macro="" textlink="">
      <xdr:nvSpPr>
        <xdr:cNvPr id="339" name="楕円 338"/>
        <xdr:cNvSpPr/>
      </xdr:nvSpPr>
      <xdr:spPr>
        <a:xfrm>
          <a:off x="14732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157678</xdr:rowOff>
    </xdr:from>
    <xdr:ext cx="762000" cy="259045"/>
    <xdr:sp macro="" textlink="">
      <xdr:nvSpPr>
        <xdr:cNvPr id="340" name="テキスト ボックス 339"/>
        <xdr:cNvSpPr txBox="1"/>
      </xdr:nvSpPr>
      <xdr:spPr>
        <a:xfrm>
          <a:off x="14401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162741</xdr:rowOff>
    </xdr:from>
    <xdr:to>
      <xdr:col>69</xdr:col>
      <xdr:colOff>142875</xdr:colOff>
      <xdr:row>38</xdr:row>
      <xdr:rowOff>92891</xdr:rowOff>
    </xdr:to>
    <xdr:sp macro="" textlink="">
      <xdr:nvSpPr>
        <xdr:cNvPr id="341" name="楕円 340"/>
        <xdr:cNvSpPr/>
      </xdr:nvSpPr>
      <xdr:spPr>
        <a:xfrm>
          <a:off x="13843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77668</xdr:rowOff>
    </xdr:from>
    <xdr:ext cx="762000" cy="259045"/>
    <xdr:sp macro="" textlink="">
      <xdr:nvSpPr>
        <xdr:cNvPr id="342" name="テキスト ボックス 341"/>
        <xdr:cNvSpPr txBox="1"/>
      </xdr:nvSpPr>
      <xdr:spPr>
        <a:xfrm>
          <a:off x="13512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23949</xdr:rowOff>
    </xdr:from>
    <xdr:to>
      <xdr:col>65</xdr:col>
      <xdr:colOff>53975</xdr:colOff>
      <xdr:row>38</xdr:row>
      <xdr:rowOff>125549</xdr:rowOff>
    </xdr:to>
    <xdr:sp macro="" textlink="">
      <xdr:nvSpPr>
        <xdr:cNvPr id="343" name="楕円 342"/>
        <xdr:cNvSpPr/>
      </xdr:nvSpPr>
      <xdr:spPr>
        <a:xfrm>
          <a:off x="12954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110326</xdr:rowOff>
    </xdr:from>
    <xdr:ext cx="762000" cy="259045"/>
    <xdr:sp macro="" textlink="">
      <xdr:nvSpPr>
        <xdr:cNvPr id="344" name="テキスト ボックス 343"/>
        <xdr:cNvSpPr txBox="1"/>
      </xdr:nvSpPr>
      <xdr:spPr>
        <a:xfrm>
          <a:off x="12623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類似団体の平均を上回っているが、道の駅整備</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や防災用資機材等備蓄施設整備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などの大型公共事業の実施に伴い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が増加していることが要因に挙げられる。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今後も芸術文化交流プラザ整備などの大型事業によ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公債費の増加が見込まれる。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79</xdr:row>
      <xdr:rowOff>14987</xdr:rowOff>
    </xdr:to>
    <xdr:cxnSp macro="">
      <xdr:nvCxnSpPr>
        <xdr:cNvPr id="374" name="直線コネクタ 373"/>
        <xdr:cNvCxnSpPr/>
      </xdr:nvCxnSpPr>
      <xdr:spPr>
        <a:xfrm>
          <a:off x="3987800" y="13454380"/>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168148</xdr:rowOff>
    </xdr:to>
    <xdr:cxnSp macro="">
      <xdr:nvCxnSpPr>
        <xdr:cNvPr id="377" name="直線コネクタ 376"/>
        <xdr:cNvCxnSpPr/>
      </xdr:nvCxnSpPr>
      <xdr:spPr>
        <a:xfrm flipV="1">
          <a:off x="3098800" y="13454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9" name="テキスト ボックス 378"/>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168148</xdr:rowOff>
    </xdr:from>
    <xdr:to>
      <xdr:col>15</xdr:col>
      <xdr:colOff>98425</xdr:colOff>
      <xdr:row>79</xdr:row>
      <xdr:rowOff>1270</xdr:rowOff>
    </xdr:to>
    <xdr:cxnSp macro="">
      <xdr:nvCxnSpPr>
        <xdr:cNvPr id="380" name="直線コネクタ 379"/>
        <xdr:cNvCxnSpPr/>
      </xdr:nvCxnSpPr>
      <xdr:spPr>
        <a:xfrm flipV="1">
          <a:off x="2209800" y="13541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2" name="テキスト ボックス 381"/>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163576</xdr:rowOff>
    </xdr:from>
    <xdr:to>
      <xdr:col>11</xdr:col>
      <xdr:colOff>9525</xdr:colOff>
      <xdr:row>79</xdr:row>
      <xdr:rowOff>1270</xdr:rowOff>
    </xdr:to>
    <xdr:cxnSp macro="">
      <xdr:nvCxnSpPr>
        <xdr:cNvPr id="383" name="直線コネクタ 382"/>
        <xdr:cNvCxnSpPr/>
      </xdr:nvCxnSpPr>
      <xdr:spPr>
        <a:xfrm>
          <a:off x="1320800" y="135366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4" name="フローチャート: 判断 383"/>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5" name="テキスト ボックス 384"/>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86" name="フローチャート: 判断 385"/>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87" name="テキスト ボックス 386"/>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135637</xdr:rowOff>
    </xdr:from>
    <xdr:to>
      <xdr:col>24</xdr:col>
      <xdr:colOff>76200</xdr:colOff>
      <xdr:row>79</xdr:row>
      <xdr:rowOff>65787</xdr:rowOff>
    </xdr:to>
    <xdr:sp macro="" textlink="">
      <xdr:nvSpPr>
        <xdr:cNvPr id="393" name="楕円 392"/>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107714</xdr:rowOff>
    </xdr:from>
    <xdr:ext cx="762000" cy="259045"/>
    <xdr:sp macro="" textlink="">
      <xdr:nvSpPr>
        <xdr:cNvPr id="394" name="公債費該当値テキスト"/>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5" name="楕円 394"/>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6" name="テキスト ボックス 395"/>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117348</xdr:rowOff>
    </xdr:from>
    <xdr:to>
      <xdr:col>15</xdr:col>
      <xdr:colOff>149225</xdr:colOff>
      <xdr:row>79</xdr:row>
      <xdr:rowOff>47498</xdr:rowOff>
    </xdr:to>
    <xdr:sp macro="" textlink="">
      <xdr:nvSpPr>
        <xdr:cNvPr id="397" name="楕円 396"/>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32275</xdr:rowOff>
    </xdr:from>
    <xdr:ext cx="762000" cy="259045"/>
    <xdr:sp macro="" textlink="">
      <xdr:nvSpPr>
        <xdr:cNvPr id="398" name="テキスト ボックス 397"/>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9" name="楕円 398"/>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400" name="テキスト ボックス 399"/>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401" name="楕円 400"/>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402" name="テキスト ボックス 401"/>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類似団体の平均を下回っているが、新型コロナウイルス感染症拡大の影響に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よる活動制限の緩和に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より、経常</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収支比率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平時に戻っている。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今後も引き続き、公債費も含めた全ての区分で経費の削減に努める。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8128</xdr:rowOff>
    </xdr:to>
    <xdr:cxnSp macro="">
      <xdr:nvCxnSpPr>
        <xdr:cNvPr id="433" name="直線コネクタ 432"/>
        <xdr:cNvCxnSpPr/>
      </xdr:nvCxnSpPr>
      <xdr:spPr>
        <a:xfrm>
          <a:off x="15671800" y="129194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62992</xdr:rowOff>
    </xdr:to>
    <xdr:cxnSp macro="">
      <xdr:nvCxnSpPr>
        <xdr:cNvPr id="436" name="直線コネクタ 435"/>
        <xdr:cNvCxnSpPr/>
      </xdr:nvCxnSpPr>
      <xdr:spPr>
        <a:xfrm flipV="1">
          <a:off x="14782800" y="129194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8" name="テキスト ボックス 437"/>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77</xdr:row>
      <xdr:rowOff>92711</xdr:rowOff>
    </xdr:to>
    <xdr:cxnSp macro="">
      <xdr:nvCxnSpPr>
        <xdr:cNvPr id="439" name="直線コネクタ 438"/>
        <xdr:cNvCxnSpPr/>
      </xdr:nvCxnSpPr>
      <xdr:spPr>
        <a:xfrm flipV="1">
          <a:off x="13893800" y="13093192"/>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97282</xdr:rowOff>
    </xdr:to>
    <xdr:cxnSp macro="">
      <xdr:nvCxnSpPr>
        <xdr:cNvPr id="442" name="直線コネクタ 441"/>
        <xdr:cNvCxnSpPr/>
      </xdr:nvCxnSpPr>
      <xdr:spPr>
        <a:xfrm flipV="1">
          <a:off x="13004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43" name="フローチャート: 判断 442"/>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44" name="テキスト ボックス 443"/>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45" name="フローチャート: 判断 444"/>
        <xdr:cNvSpPr/>
      </xdr:nvSpPr>
      <xdr:spPr>
        <a:xfrm>
          <a:off x="12954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46" name="テキスト ボックス 445"/>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52" name="楕円 451"/>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53" name="公債費以外該当値テキスト"/>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54" name="楕円 453"/>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55" name="テキスト ボックス 454"/>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6" name="楕円 455"/>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7" name="テキスト ボックス 456"/>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8" name="楕円 457"/>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59" name="テキスト ボックス 45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60" name="楕円 459"/>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61" name="テキスト ボックス 460"/>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86601</xdr:rowOff>
    </xdr:from>
    <xdr:to>
      <xdr:col>29</xdr:col>
      <xdr:colOff>127000</xdr:colOff>
      <xdr:row>14</xdr:row>
      <xdr:rowOff>102260</xdr:rowOff>
    </xdr:to>
    <xdr:cxnSp macro="">
      <xdr:nvCxnSpPr>
        <xdr:cNvPr id="50" name="直線コネクタ 49"/>
        <xdr:cNvCxnSpPr/>
      </xdr:nvCxnSpPr>
      <xdr:spPr bwMode="auto">
        <a:xfrm>
          <a:off x="5003800" y="2534526"/>
          <a:ext cx="6477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xdr:cNvSpPr txBox="1"/>
      </xdr:nvSpPr>
      <xdr:spPr>
        <a:xfrm>
          <a:off x="5740400" y="292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76225</xdr:rowOff>
    </xdr:from>
    <xdr:to>
      <xdr:col>26</xdr:col>
      <xdr:colOff>50800</xdr:colOff>
      <xdr:row>14</xdr:row>
      <xdr:rowOff>86601</xdr:rowOff>
    </xdr:to>
    <xdr:cxnSp macro="">
      <xdr:nvCxnSpPr>
        <xdr:cNvPr id="53" name="直線コネクタ 52"/>
        <xdr:cNvCxnSpPr/>
      </xdr:nvCxnSpPr>
      <xdr:spPr bwMode="auto">
        <a:xfrm>
          <a:off x="4305300" y="2524150"/>
          <a:ext cx="698500" cy="10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76225</xdr:rowOff>
    </xdr:from>
    <xdr:to>
      <xdr:col>22</xdr:col>
      <xdr:colOff>114300</xdr:colOff>
      <xdr:row>14</xdr:row>
      <xdr:rowOff>92354</xdr:rowOff>
    </xdr:to>
    <xdr:cxnSp macro="">
      <xdr:nvCxnSpPr>
        <xdr:cNvPr id="56" name="直線コネクタ 55"/>
        <xdr:cNvCxnSpPr/>
      </xdr:nvCxnSpPr>
      <xdr:spPr bwMode="auto">
        <a:xfrm flipV="1">
          <a:off x="3606800" y="2524150"/>
          <a:ext cx="698500" cy="1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xdr:cNvSpPr txBox="1"/>
      </xdr:nvSpPr>
      <xdr:spPr>
        <a:xfrm>
          <a:off x="39243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92354</xdr:rowOff>
    </xdr:from>
    <xdr:to>
      <xdr:col>18</xdr:col>
      <xdr:colOff>177800</xdr:colOff>
      <xdr:row>14</xdr:row>
      <xdr:rowOff>105601</xdr:rowOff>
    </xdr:to>
    <xdr:cxnSp macro="">
      <xdr:nvCxnSpPr>
        <xdr:cNvPr id="59" name="直線コネクタ 58"/>
        <xdr:cNvCxnSpPr/>
      </xdr:nvCxnSpPr>
      <xdr:spPr bwMode="auto">
        <a:xfrm flipV="1">
          <a:off x="2908300" y="2540279"/>
          <a:ext cx="698500" cy="13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69075</xdr:rowOff>
    </xdr:from>
    <xdr:to>
      <xdr:col>19</xdr:col>
      <xdr:colOff>38100</xdr:colOff>
      <xdr:row>19</xdr:row>
      <xdr:rowOff>170675</xdr:rowOff>
    </xdr:to>
    <xdr:sp macro="" textlink="">
      <xdr:nvSpPr>
        <xdr:cNvPr id="60" name="フローチャート: 判断 59"/>
        <xdr:cNvSpPr/>
      </xdr:nvSpPr>
      <xdr:spPr bwMode="auto">
        <a:xfrm>
          <a:off x="35560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155452</xdr:rowOff>
    </xdr:from>
    <xdr:ext cx="762000" cy="259045"/>
    <xdr:sp macro="" textlink="">
      <xdr:nvSpPr>
        <xdr:cNvPr id="61" name="テキスト ボックス 60"/>
        <xdr:cNvSpPr txBox="1"/>
      </xdr:nvSpPr>
      <xdr:spPr>
        <a:xfrm>
          <a:off x="3225800" y="34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73063</xdr:rowOff>
    </xdr:from>
    <xdr:to>
      <xdr:col>15</xdr:col>
      <xdr:colOff>101600</xdr:colOff>
      <xdr:row>20</xdr:row>
      <xdr:rowOff>3213</xdr:rowOff>
    </xdr:to>
    <xdr:sp macro="" textlink="">
      <xdr:nvSpPr>
        <xdr:cNvPr id="62" name="フローチャート: 判断 61"/>
        <xdr:cNvSpPr/>
      </xdr:nvSpPr>
      <xdr:spPr bwMode="auto">
        <a:xfrm>
          <a:off x="2857500" y="3378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159440</xdr:rowOff>
    </xdr:from>
    <xdr:ext cx="762000" cy="259045"/>
    <xdr:sp macro="" textlink="">
      <xdr:nvSpPr>
        <xdr:cNvPr id="63" name="テキスト ボックス 62"/>
        <xdr:cNvSpPr txBox="1"/>
      </xdr:nvSpPr>
      <xdr:spPr>
        <a:xfrm>
          <a:off x="2527300" y="34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51460</xdr:rowOff>
    </xdr:from>
    <xdr:to>
      <xdr:col>29</xdr:col>
      <xdr:colOff>177800</xdr:colOff>
      <xdr:row>14</xdr:row>
      <xdr:rowOff>153060</xdr:rowOff>
    </xdr:to>
    <xdr:sp macro="" textlink="">
      <xdr:nvSpPr>
        <xdr:cNvPr id="69" name="楕円 68"/>
        <xdr:cNvSpPr/>
      </xdr:nvSpPr>
      <xdr:spPr bwMode="auto">
        <a:xfrm>
          <a:off x="5600700" y="249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67987</xdr:rowOff>
    </xdr:from>
    <xdr:ext cx="762000" cy="259045"/>
    <xdr:sp macro="" textlink="">
      <xdr:nvSpPr>
        <xdr:cNvPr id="70" name="人口1人当たり決算額の推移該当値テキスト130"/>
        <xdr:cNvSpPr txBox="1"/>
      </xdr:nvSpPr>
      <xdr:spPr>
        <a:xfrm>
          <a:off x="5740400" y="234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35801</xdr:rowOff>
    </xdr:from>
    <xdr:to>
      <xdr:col>26</xdr:col>
      <xdr:colOff>101600</xdr:colOff>
      <xdr:row>14</xdr:row>
      <xdr:rowOff>137401</xdr:rowOff>
    </xdr:to>
    <xdr:sp macro="" textlink="">
      <xdr:nvSpPr>
        <xdr:cNvPr id="71" name="楕円 70"/>
        <xdr:cNvSpPr/>
      </xdr:nvSpPr>
      <xdr:spPr bwMode="auto">
        <a:xfrm>
          <a:off x="4953000" y="248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147578</xdr:rowOff>
    </xdr:from>
    <xdr:ext cx="736600" cy="259045"/>
    <xdr:sp macro="" textlink="">
      <xdr:nvSpPr>
        <xdr:cNvPr id="72" name="テキスト ボックス 71"/>
        <xdr:cNvSpPr txBox="1"/>
      </xdr:nvSpPr>
      <xdr:spPr>
        <a:xfrm>
          <a:off x="4622800" y="225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25425</xdr:rowOff>
    </xdr:from>
    <xdr:to>
      <xdr:col>22</xdr:col>
      <xdr:colOff>165100</xdr:colOff>
      <xdr:row>14</xdr:row>
      <xdr:rowOff>127025</xdr:rowOff>
    </xdr:to>
    <xdr:sp macro="" textlink="">
      <xdr:nvSpPr>
        <xdr:cNvPr id="73" name="楕円 72"/>
        <xdr:cNvSpPr/>
      </xdr:nvSpPr>
      <xdr:spPr bwMode="auto">
        <a:xfrm>
          <a:off x="4254500" y="2473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137202</xdr:rowOff>
    </xdr:from>
    <xdr:ext cx="762000" cy="259045"/>
    <xdr:sp macro="" textlink="">
      <xdr:nvSpPr>
        <xdr:cNvPr id="74" name="テキスト ボックス 73"/>
        <xdr:cNvSpPr txBox="1"/>
      </xdr:nvSpPr>
      <xdr:spPr>
        <a:xfrm>
          <a:off x="3924300" y="224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41554</xdr:rowOff>
    </xdr:from>
    <xdr:to>
      <xdr:col>19</xdr:col>
      <xdr:colOff>38100</xdr:colOff>
      <xdr:row>14</xdr:row>
      <xdr:rowOff>143154</xdr:rowOff>
    </xdr:to>
    <xdr:sp macro="" textlink="">
      <xdr:nvSpPr>
        <xdr:cNvPr id="75" name="楕円 74"/>
        <xdr:cNvSpPr/>
      </xdr:nvSpPr>
      <xdr:spPr bwMode="auto">
        <a:xfrm>
          <a:off x="3556000" y="2489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153331</xdr:rowOff>
    </xdr:from>
    <xdr:ext cx="762000" cy="259045"/>
    <xdr:sp macro="" textlink="">
      <xdr:nvSpPr>
        <xdr:cNvPr id="76" name="テキスト ボックス 75"/>
        <xdr:cNvSpPr txBox="1"/>
      </xdr:nvSpPr>
      <xdr:spPr>
        <a:xfrm>
          <a:off x="3225800" y="225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54801</xdr:rowOff>
    </xdr:from>
    <xdr:to>
      <xdr:col>15</xdr:col>
      <xdr:colOff>101600</xdr:colOff>
      <xdr:row>14</xdr:row>
      <xdr:rowOff>156401</xdr:rowOff>
    </xdr:to>
    <xdr:sp macro="" textlink="">
      <xdr:nvSpPr>
        <xdr:cNvPr id="77" name="楕円 76"/>
        <xdr:cNvSpPr/>
      </xdr:nvSpPr>
      <xdr:spPr bwMode="auto">
        <a:xfrm>
          <a:off x="2857500" y="2502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166578</xdr:rowOff>
    </xdr:from>
    <xdr:ext cx="762000" cy="259045"/>
    <xdr:sp macro="" textlink="">
      <xdr:nvSpPr>
        <xdr:cNvPr id="78" name="テキスト ボックス 77"/>
        <xdr:cNvSpPr txBox="1"/>
      </xdr:nvSpPr>
      <xdr:spPr>
        <a:xfrm>
          <a:off x="2527300" y="227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211879</xdr:rowOff>
    </xdr:from>
    <xdr:to>
      <xdr:col>29</xdr:col>
      <xdr:colOff>127000</xdr:colOff>
      <xdr:row>35</xdr:row>
      <xdr:rowOff>14712</xdr:rowOff>
    </xdr:to>
    <xdr:cxnSp macro="">
      <xdr:nvCxnSpPr>
        <xdr:cNvPr id="110" name="直線コネクタ 109"/>
        <xdr:cNvCxnSpPr/>
      </xdr:nvCxnSpPr>
      <xdr:spPr bwMode="auto">
        <a:xfrm flipV="1">
          <a:off x="5003800" y="6479329"/>
          <a:ext cx="647700" cy="145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309590</xdr:rowOff>
    </xdr:from>
    <xdr:ext cx="762000" cy="259045"/>
    <xdr:sp macro="" textlink="">
      <xdr:nvSpPr>
        <xdr:cNvPr id="111" name="人口1人当たり決算額の推移平均値テキスト445"/>
        <xdr:cNvSpPr txBox="1"/>
      </xdr:nvSpPr>
      <xdr:spPr>
        <a:xfrm>
          <a:off x="5740400" y="691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301605</xdr:rowOff>
    </xdr:from>
    <xdr:to>
      <xdr:col>26</xdr:col>
      <xdr:colOff>50800</xdr:colOff>
      <xdr:row>35</xdr:row>
      <xdr:rowOff>14712</xdr:rowOff>
    </xdr:to>
    <xdr:cxnSp macro="">
      <xdr:nvCxnSpPr>
        <xdr:cNvPr id="113" name="直線コネクタ 112"/>
        <xdr:cNvCxnSpPr/>
      </xdr:nvCxnSpPr>
      <xdr:spPr bwMode="auto">
        <a:xfrm>
          <a:off x="4305300" y="6569055"/>
          <a:ext cx="698500" cy="5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301605</xdr:rowOff>
    </xdr:from>
    <xdr:to>
      <xdr:col>22</xdr:col>
      <xdr:colOff>114300</xdr:colOff>
      <xdr:row>35</xdr:row>
      <xdr:rowOff>79954</xdr:rowOff>
    </xdr:to>
    <xdr:cxnSp macro="">
      <xdr:nvCxnSpPr>
        <xdr:cNvPr id="116" name="直線コネクタ 115"/>
        <xdr:cNvCxnSpPr/>
      </xdr:nvCxnSpPr>
      <xdr:spPr bwMode="auto">
        <a:xfrm flipV="1">
          <a:off x="3606800" y="6569055"/>
          <a:ext cx="698500" cy="12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63038</xdr:rowOff>
    </xdr:from>
    <xdr:to>
      <xdr:col>18</xdr:col>
      <xdr:colOff>177800</xdr:colOff>
      <xdr:row>35</xdr:row>
      <xdr:rowOff>79954</xdr:rowOff>
    </xdr:to>
    <xdr:cxnSp macro="">
      <xdr:nvCxnSpPr>
        <xdr:cNvPr id="119" name="直線コネクタ 118"/>
        <xdr:cNvCxnSpPr/>
      </xdr:nvCxnSpPr>
      <xdr:spPr bwMode="auto">
        <a:xfrm>
          <a:off x="2908300" y="6673388"/>
          <a:ext cx="6985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12718</xdr:rowOff>
    </xdr:from>
    <xdr:to>
      <xdr:col>19</xdr:col>
      <xdr:colOff>38100</xdr:colOff>
      <xdr:row>37</xdr:row>
      <xdr:rowOff>114318</xdr:rowOff>
    </xdr:to>
    <xdr:sp macro="" textlink="">
      <xdr:nvSpPr>
        <xdr:cNvPr id="120" name="フローチャート: 判断 119"/>
        <xdr:cNvSpPr/>
      </xdr:nvSpPr>
      <xdr:spPr bwMode="auto">
        <a:xfrm>
          <a:off x="3556000" y="7137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99095</xdr:rowOff>
    </xdr:from>
    <xdr:ext cx="762000" cy="259045"/>
    <xdr:sp macro="" textlink="">
      <xdr:nvSpPr>
        <xdr:cNvPr id="121" name="テキスト ボックス 120"/>
        <xdr:cNvSpPr txBox="1"/>
      </xdr:nvSpPr>
      <xdr:spPr>
        <a:xfrm>
          <a:off x="3225800" y="72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9334</xdr:rowOff>
    </xdr:from>
    <xdr:to>
      <xdr:col>15</xdr:col>
      <xdr:colOff>101600</xdr:colOff>
      <xdr:row>37</xdr:row>
      <xdr:rowOff>110934</xdr:rowOff>
    </xdr:to>
    <xdr:sp macro="" textlink="">
      <xdr:nvSpPr>
        <xdr:cNvPr id="122" name="フローチャート: 判断 121"/>
        <xdr:cNvSpPr/>
      </xdr:nvSpPr>
      <xdr:spPr bwMode="auto">
        <a:xfrm>
          <a:off x="2857500" y="7134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95711</xdr:rowOff>
    </xdr:from>
    <xdr:ext cx="762000" cy="259045"/>
    <xdr:sp macro="" textlink="">
      <xdr:nvSpPr>
        <xdr:cNvPr id="123" name="テキスト ボックス 122"/>
        <xdr:cNvSpPr txBox="1"/>
      </xdr:nvSpPr>
      <xdr:spPr>
        <a:xfrm>
          <a:off x="2527300" y="72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161079</xdr:rowOff>
    </xdr:from>
    <xdr:to>
      <xdr:col>29</xdr:col>
      <xdr:colOff>177800</xdr:colOff>
      <xdr:row>34</xdr:row>
      <xdr:rowOff>262679</xdr:rowOff>
    </xdr:to>
    <xdr:sp macro="" textlink="">
      <xdr:nvSpPr>
        <xdr:cNvPr id="129" name="楕円 128"/>
        <xdr:cNvSpPr/>
      </xdr:nvSpPr>
      <xdr:spPr bwMode="auto">
        <a:xfrm>
          <a:off x="5600700" y="642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69656</xdr:rowOff>
    </xdr:from>
    <xdr:ext cx="762000" cy="259045"/>
    <xdr:sp macro="" textlink="">
      <xdr:nvSpPr>
        <xdr:cNvPr id="130" name="人口1人当たり決算額の推移該当値テキスト445"/>
        <xdr:cNvSpPr txBox="1"/>
      </xdr:nvSpPr>
      <xdr:spPr>
        <a:xfrm>
          <a:off x="5740400" y="633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306812</xdr:rowOff>
    </xdr:from>
    <xdr:to>
      <xdr:col>26</xdr:col>
      <xdr:colOff>101600</xdr:colOff>
      <xdr:row>35</xdr:row>
      <xdr:rowOff>65512</xdr:rowOff>
    </xdr:to>
    <xdr:sp macro="" textlink="">
      <xdr:nvSpPr>
        <xdr:cNvPr id="131" name="楕円 130"/>
        <xdr:cNvSpPr/>
      </xdr:nvSpPr>
      <xdr:spPr bwMode="auto">
        <a:xfrm>
          <a:off x="4953000" y="657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75689</xdr:rowOff>
    </xdr:from>
    <xdr:ext cx="736600" cy="259045"/>
    <xdr:sp macro="" textlink="">
      <xdr:nvSpPr>
        <xdr:cNvPr id="132" name="テキスト ボックス 131"/>
        <xdr:cNvSpPr txBox="1"/>
      </xdr:nvSpPr>
      <xdr:spPr>
        <a:xfrm>
          <a:off x="4622800" y="6343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250805</xdr:rowOff>
    </xdr:from>
    <xdr:to>
      <xdr:col>22</xdr:col>
      <xdr:colOff>165100</xdr:colOff>
      <xdr:row>35</xdr:row>
      <xdr:rowOff>9505</xdr:rowOff>
    </xdr:to>
    <xdr:sp macro="" textlink="">
      <xdr:nvSpPr>
        <xdr:cNvPr id="133" name="楕円 132"/>
        <xdr:cNvSpPr/>
      </xdr:nvSpPr>
      <xdr:spPr bwMode="auto">
        <a:xfrm>
          <a:off x="4254500" y="651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19682</xdr:rowOff>
    </xdr:from>
    <xdr:ext cx="762000" cy="259045"/>
    <xdr:sp macro="" textlink="">
      <xdr:nvSpPr>
        <xdr:cNvPr id="134" name="テキスト ボックス 133"/>
        <xdr:cNvSpPr txBox="1"/>
      </xdr:nvSpPr>
      <xdr:spPr>
        <a:xfrm>
          <a:off x="3924300" y="628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29154</xdr:rowOff>
    </xdr:from>
    <xdr:to>
      <xdr:col>19</xdr:col>
      <xdr:colOff>38100</xdr:colOff>
      <xdr:row>35</xdr:row>
      <xdr:rowOff>130754</xdr:rowOff>
    </xdr:to>
    <xdr:sp macro="" textlink="">
      <xdr:nvSpPr>
        <xdr:cNvPr id="135" name="楕円 134"/>
        <xdr:cNvSpPr/>
      </xdr:nvSpPr>
      <xdr:spPr bwMode="auto">
        <a:xfrm>
          <a:off x="3556000" y="663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140931</xdr:rowOff>
    </xdr:from>
    <xdr:ext cx="762000" cy="259045"/>
    <xdr:sp macro="" textlink="">
      <xdr:nvSpPr>
        <xdr:cNvPr id="136" name="テキスト ボックス 135"/>
        <xdr:cNvSpPr txBox="1"/>
      </xdr:nvSpPr>
      <xdr:spPr>
        <a:xfrm>
          <a:off x="3225800" y="640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12238</xdr:rowOff>
    </xdr:from>
    <xdr:to>
      <xdr:col>15</xdr:col>
      <xdr:colOff>101600</xdr:colOff>
      <xdr:row>35</xdr:row>
      <xdr:rowOff>113838</xdr:rowOff>
    </xdr:to>
    <xdr:sp macro="" textlink="">
      <xdr:nvSpPr>
        <xdr:cNvPr id="137" name="楕円 136"/>
        <xdr:cNvSpPr/>
      </xdr:nvSpPr>
      <xdr:spPr bwMode="auto">
        <a:xfrm>
          <a:off x="2857500" y="6622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124015</xdr:rowOff>
    </xdr:from>
    <xdr:ext cx="762000" cy="259045"/>
    <xdr:sp macro="" textlink="">
      <xdr:nvSpPr>
        <xdr:cNvPr id="138" name="テキスト ボックス 137"/>
        <xdr:cNvSpPr txBox="1"/>
      </xdr:nvSpPr>
      <xdr:spPr>
        <a:xfrm>
          <a:off x="2527300" y="639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18,511
18,379
1,332.45
18,337,761
17,141,265
1,186,276
9,496,145
27,842,931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5140</xdr:rowOff>
    </xdr:from>
    <xdr:to>
      <xdr:col>24</xdr:col>
      <xdr:colOff>63500</xdr:colOff>
      <xdr:row>33</xdr:row>
      <xdr:rowOff>49818</xdr:rowOff>
    </xdr:to>
    <xdr:cxnSp macro="">
      <xdr:nvCxnSpPr>
        <xdr:cNvPr id="65" name="直線コネクタ 64"/>
        <xdr:cNvCxnSpPr/>
      </xdr:nvCxnSpPr>
      <xdr:spPr>
        <a:xfrm flipV="1">
          <a:off x="3797300" y="5662990"/>
          <a:ext cx="838200" cy="4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36701</xdr:rowOff>
    </xdr:from>
    <xdr:to>
      <xdr:col>19</xdr:col>
      <xdr:colOff>177800</xdr:colOff>
      <xdr:row>33</xdr:row>
      <xdr:rowOff>49818</xdr:rowOff>
    </xdr:to>
    <xdr:cxnSp macro="">
      <xdr:nvCxnSpPr>
        <xdr:cNvPr id="68" name="直線コネクタ 67"/>
        <xdr:cNvCxnSpPr/>
      </xdr:nvCxnSpPr>
      <xdr:spPr>
        <a:xfrm>
          <a:off x="2908300" y="5694551"/>
          <a:ext cx="889000" cy="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36701</xdr:rowOff>
    </xdr:from>
    <xdr:to>
      <xdr:col>15</xdr:col>
      <xdr:colOff>50800</xdr:colOff>
      <xdr:row>33</xdr:row>
      <xdr:rowOff>170604</xdr:rowOff>
    </xdr:to>
    <xdr:cxnSp macro="">
      <xdr:nvCxnSpPr>
        <xdr:cNvPr id="71" name="直線コネクタ 70"/>
        <xdr:cNvCxnSpPr/>
      </xdr:nvCxnSpPr>
      <xdr:spPr>
        <a:xfrm flipV="1">
          <a:off x="2019300" y="5694551"/>
          <a:ext cx="889000" cy="13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137714</xdr:rowOff>
    </xdr:from>
    <xdr:to>
      <xdr:col>10</xdr:col>
      <xdr:colOff>114300</xdr:colOff>
      <xdr:row>33</xdr:row>
      <xdr:rowOff>170604</xdr:rowOff>
    </xdr:to>
    <xdr:cxnSp macro="">
      <xdr:nvCxnSpPr>
        <xdr:cNvPr id="74" name="直線コネクタ 73"/>
        <xdr:cNvCxnSpPr/>
      </xdr:nvCxnSpPr>
      <xdr:spPr>
        <a:xfrm>
          <a:off x="1130300" y="5795564"/>
          <a:ext cx="889000" cy="3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19677</xdr:rowOff>
    </xdr:from>
    <xdr:to>
      <xdr:col>10</xdr:col>
      <xdr:colOff>165100</xdr:colOff>
      <xdr:row>38</xdr:row>
      <xdr:rowOff>121277</xdr:rowOff>
    </xdr:to>
    <xdr:sp macro="" textlink="">
      <xdr:nvSpPr>
        <xdr:cNvPr id="75" name="フローチャート: 判断 74"/>
        <xdr:cNvSpPr/>
      </xdr:nvSpPr>
      <xdr:spPr>
        <a:xfrm>
          <a:off x="1968500" y="65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112404</xdr:rowOff>
    </xdr:from>
    <xdr:ext cx="534377" cy="259045"/>
    <xdr:sp macro="" textlink="">
      <xdr:nvSpPr>
        <xdr:cNvPr id="76" name="テキスト ボックス 75"/>
        <xdr:cNvSpPr txBox="1"/>
      </xdr:nvSpPr>
      <xdr:spPr>
        <a:xfrm>
          <a:off x="1752111" y="66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24764</xdr:rowOff>
    </xdr:from>
    <xdr:to>
      <xdr:col>6</xdr:col>
      <xdr:colOff>38100</xdr:colOff>
      <xdr:row>38</xdr:row>
      <xdr:rowOff>126364</xdr:rowOff>
    </xdr:to>
    <xdr:sp macro="" textlink="">
      <xdr:nvSpPr>
        <xdr:cNvPr id="77" name="フローチャート: 判断 76"/>
        <xdr:cNvSpPr/>
      </xdr:nvSpPr>
      <xdr:spPr>
        <a:xfrm>
          <a:off x="1079500" y="653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117491</xdr:rowOff>
    </xdr:from>
    <xdr:ext cx="534377" cy="259045"/>
    <xdr:sp macro="" textlink="">
      <xdr:nvSpPr>
        <xdr:cNvPr id="78" name="テキスト ボックス 77"/>
        <xdr:cNvSpPr txBox="1"/>
      </xdr:nvSpPr>
      <xdr:spPr>
        <a:xfrm>
          <a:off x="863111" y="66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125790</xdr:rowOff>
    </xdr:from>
    <xdr:to>
      <xdr:col>24</xdr:col>
      <xdr:colOff>114300</xdr:colOff>
      <xdr:row>33</xdr:row>
      <xdr:rowOff>55940</xdr:rowOff>
    </xdr:to>
    <xdr:sp macro="" textlink="">
      <xdr:nvSpPr>
        <xdr:cNvPr id="84" name="楕円 83"/>
        <xdr:cNvSpPr/>
      </xdr:nvSpPr>
      <xdr:spPr>
        <a:xfrm>
          <a:off x="4584700" y="56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148667</xdr:rowOff>
    </xdr:from>
    <xdr:ext cx="599010" cy="259045"/>
    <xdr:sp macro="" textlink="">
      <xdr:nvSpPr>
        <xdr:cNvPr id="85" name="人件費該当値テキスト"/>
        <xdr:cNvSpPr txBox="1"/>
      </xdr:nvSpPr>
      <xdr:spPr>
        <a:xfrm>
          <a:off x="4686300" y="546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170468</xdr:rowOff>
    </xdr:from>
    <xdr:to>
      <xdr:col>20</xdr:col>
      <xdr:colOff>38100</xdr:colOff>
      <xdr:row>33</xdr:row>
      <xdr:rowOff>100618</xdr:rowOff>
    </xdr:to>
    <xdr:sp macro="" textlink="">
      <xdr:nvSpPr>
        <xdr:cNvPr id="86" name="楕円 85"/>
        <xdr:cNvSpPr/>
      </xdr:nvSpPr>
      <xdr:spPr>
        <a:xfrm>
          <a:off x="3746500" y="56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117145</xdr:rowOff>
    </xdr:from>
    <xdr:ext cx="599010" cy="259045"/>
    <xdr:sp macro="" textlink="">
      <xdr:nvSpPr>
        <xdr:cNvPr id="87" name="テキスト ボックス 86"/>
        <xdr:cNvSpPr txBox="1"/>
      </xdr:nvSpPr>
      <xdr:spPr>
        <a:xfrm>
          <a:off x="3497795" y="543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157351</xdr:rowOff>
    </xdr:from>
    <xdr:to>
      <xdr:col>15</xdr:col>
      <xdr:colOff>101600</xdr:colOff>
      <xdr:row>33</xdr:row>
      <xdr:rowOff>87501</xdr:rowOff>
    </xdr:to>
    <xdr:sp macro="" textlink="">
      <xdr:nvSpPr>
        <xdr:cNvPr id="88" name="楕円 87"/>
        <xdr:cNvSpPr/>
      </xdr:nvSpPr>
      <xdr:spPr>
        <a:xfrm>
          <a:off x="2857500" y="56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104028</xdr:rowOff>
    </xdr:from>
    <xdr:ext cx="599010" cy="259045"/>
    <xdr:sp macro="" textlink="">
      <xdr:nvSpPr>
        <xdr:cNvPr id="89" name="テキスト ボックス 88"/>
        <xdr:cNvSpPr txBox="1"/>
      </xdr:nvSpPr>
      <xdr:spPr>
        <a:xfrm>
          <a:off x="2608795" y="541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119804</xdr:rowOff>
    </xdr:from>
    <xdr:to>
      <xdr:col>10</xdr:col>
      <xdr:colOff>165100</xdr:colOff>
      <xdr:row>34</xdr:row>
      <xdr:rowOff>49954</xdr:rowOff>
    </xdr:to>
    <xdr:sp macro="" textlink="">
      <xdr:nvSpPr>
        <xdr:cNvPr id="90" name="楕円 89"/>
        <xdr:cNvSpPr/>
      </xdr:nvSpPr>
      <xdr:spPr>
        <a:xfrm>
          <a:off x="1968500" y="57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66481</xdr:rowOff>
    </xdr:from>
    <xdr:ext cx="599010" cy="259045"/>
    <xdr:sp macro="" textlink="">
      <xdr:nvSpPr>
        <xdr:cNvPr id="91" name="テキスト ボックス 90"/>
        <xdr:cNvSpPr txBox="1"/>
      </xdr:nvSpPr>
      <xdr:spPr>
        <a:xfrm>
          <a:off x="1719795" y="555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86914</xdr:rowOff>
    </xdr:from>
    <xdr:to>
      <xdr:col>6</xdr:col>
      <xdr:colOff>38100</xdr:colOff>
      <xdr:row>34</xdr:row>
      <xdr:rowOff>17064</xdr:rowOff>
    </xdr:to>
    <xdr:sp macro="" textlink="">
      <xdr:nvSpPr>
        <xdr:cNvPr id="92" name="楕円 91"/>
        <xdr:cNvSpPr/>
      </xdr:nvSpPr>
      <xdr:spPr>
        <a:xfrm>
          <a:off x="1079500" y="57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33591</xdr:rowOff>
    </xdr:from>
    <xdr:ext cx="599010" cy="259045"/>
    <xdr:sp macro="" textlink="">
      <xdr:nvSpPr>
        <xdr:cNvPr id="93" name="テキスト ボックス 92"/>
        <xdr:cNvSpPr txBox="1"/>
      </xdr:nvSpPr>
      <xdr:spPr>
        <a:xfrm>
          <a:off x="830795" y="551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74537</xdr:rowOff>
    </xdr:from>
    <xdr:to>
      <xdr:col>24</xdr:col>
      <xdr:colOff>63500</xdr:colOff>
      <xdr:row>52</xdr:row>
      <xdr:rowOff>114770</xdr:rowOff>
    </xdr:to>
    <xdr:cxnSp macro="">
      <xdr:nvCxnSpPr>
        <xdr:cNvPr id="123" name="直線コネクタ 122"/>
        <xdr:cNvCxnSpPr/>
      </xdr:nvCxnSpPr>
      <xdr:spPr>
        <a:xfrm flipV="1">
          <a:off x="3797300" y="8818487"/>
          <a:ext cx="838200" cy="2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16756</xdr:rowOff>
    </xdr:from>
    <xdr:ext cx="534377" cy="259045"/>
    <xdr:sp macro="" textlink="">
      <xdr:nvSpPr>
        <xdr:cNvPr id="124" name="物件費平均値テキスト"/>
        <xdr:cNvSpPr txBox="1"/>
      </xdr:nvSpPr>
      <xdr:spPr>
        <a:xfrm>
          <a:off x="4686300" y="9617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114770</xdr:rowOff>
    </xdr:from>
    <xdr:to>
      <xdr:col>19</xdr:col>
      <xdr:colOff>177800</xdr:colOff>
      <xdr:row>53</xdr:row>
      <xdr:rowOff>142875</xdr:rowOff>
    </xdr:to>
    <xdr:cxnSp macro="">
      <xdr:nvCxnSpPr>
        <xdr:cNvPr id="126" name="直線コネクタ 125"/>
        <xdr:cNvCxnSpPr/>
      </xdr:nvCxnSpPr>
      <xdr:spPr>
        <a:xfrm flipV="1">
          <a:off x="2908300" y="9030170"/>
          <a:ext cx="889000" cy="1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58827</xdr:rowOff>
    </xdr:from>
    <xdr:to>
      <xdr:col>15</xdr:col>
      <xdr:colOff>50800</xdr:colOff>
      <xdr:row>53</xdr:row>
      <xdr:rowOff>142875</xdr:rowOff>
    </xdr:to>
    <xdr:cxnSp macro="">
      <xdr:nvCxnSpPr>
        <xdr:cNvPr id="129" name="直線コネクタ 128"/>
        <xdr:cNvCxnSpPr/>
      </xdr:nvCxnSpPr>
      <xdr:spPr>
        <a:xfrm>
          <a:off x="2019300" y="9145677"/>
          <a:ext cx="889000" cy="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128820</xdr:rowOff>
    </xdr:from>
    <xdr:ext cx="534377" cy="259045"/>
    <xdr:sp macro="" textlink="">
      <xdr:nvSpPr>
        <xdr:cNvPr id="131" name="テキスト ボックス 130"/>
        <xdr:cNvSpPr txBox="1"/>
      </xdr:nvSpPr>
      <xdr:spPr>
        <a:xfrm>
          <a:off x="2641111" y="99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58827</xdr:rowOff>
    </xdr:from>
    <xdr:to>
      <xdr:col>10</xdr:col>
      <xdr:colOff>114300</xdr:colOff>
      <xdr:row>54</xdr:row>
      <xdr:rowOff>68326</xdr:rowOff>
    </xdr:to>
    <xdr:cxnSp macro="">
      <xdr:nvCxnSpPr>
        <xdr:cNvPr id="132" name="直線コネクタ 131"/>
        <xdr:cNvCxnSpPr/>
      </xdr:nvCxnSpPr>
      <xdr:spPr>
        <a:xfrm flipV="1">
          <a:off x="1130300" y="9145677"/>
          <a:ext cx="889000" cy="18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152426</xdr:rowOff>
    </xdr:from>
    <xdr:to>
      <xdr:col>10</xdr:col>
      <xdr:colOff>165100</xdr:colOff>
      <xdr:row>59</xdr:row>
      <xdr:rowOff>82576</xdr:rowOff>
    </xdr:to>
    <xdr:sp macro="" textlink="">
      <xdr:nvSpPr>
        <xdr:cNvPr id="133" name="フローチャート: 判断 132"/>
        <xdr:cNvSpPr/>
      </xdr:nvSpPr>
      <xdr:spPr>
        <a:xfrm>
          <a:off x="1968500" y="100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73703</xdr:rowOff>
    </xdr:from>
    <xdr:ext cx="534377" cy="259045"/>
    <xdr:sp macro="" textlink="">
      <xdr:nvSpPr>
        <xdr:cNvPr id="134" name="テキスト ボックス 133"/>
        <xdr:cNvSpPr txBox="1"/>
      </xdr:nvSpPr>
      <xdr:spPr>
        <a:xfrm>
          <a:off x="1752111" y="101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147701</xdr:rowOff>
    </xdr:from>
    <xdr:to>
      <xdr:col>6</xdr:col>
      <xdr:colOff>38100</xdr:colOff>
      <xdr:row>59</xdr:row>
      <xdr:rowOff>77851</xdr:rowOff>
    </xdr:to>
    <xdr:sp macro="" textlink="">
      <xdr:nvSpPr>
        <xdr:cNvPr id="135" name="フローチャート: 判断 134"/>
        <xdr:cNvSpPr/>
      </xdr:nvSpPr>
      <xdr:spPr>
        <a:xfrm>
          <a:off x="1079500" y="100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68978</xdr:rowOff>
    </xdr:from>
    <xdr:ext cx="534377" cy="259045"/>
    <xdr:sp macro="" textlink="">
      <xdr:nvSpPr>
        <xdr:cNvPr id="136" name="テキスト ボックス 135"/>
        <xdr:cNvSpPr txBox="1"/>
      </xdr:nvSpPr>
      <xdr:spPr>
        <a:xfrm>
          <a:off x="863111" y="101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23737</xdr:rowOff>
    </xdr:from>
    <xdr:to>
      <xdr:col>24</xdr:col>
      <xdr:colOff>114300</xdr:colOff>
      <xdr:row>51</xdr:row>
      <xdr:rowOff>125337</xdr:rowOff>
    </xdr:to>
    <xdr:sp macro="" textlink="">
      <xdr:nvSpPr>
        <xdr:cNvPr id="142" name="楕円 141"/>
        <xdr:cNvSpPr/>
      </xdr:nvSpPr>
      <xdr:spPr>
        <a:xfrm>
          <a:off x="4584700" y="87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148214</xdr:rowOff>
    </xdr:from>
    <xdr:ext cx="599010" cy="259045"/>
    <xdr:sp macro="" textlink="">
      <xdr:nvSpPr>
        <xdr:cNvPr id="143" name="物件費該当値テキスト"/>
        <xdr:cNvSpPr txBox="1"/>
      </xdr:nvSpPr>
      <xdr:spPr>
        <a:xfrm>
          <a:off x="4686300" y="872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63970</xdr:rowOff>
    </xdr:from>
    <xdr:to>
      <xdr:col>20</xdr:col>
      <xdr:colOff>38100</xdr:colOff>
      <xdr:row>52</xdr:row>
      <xdr:rowOff>165570</xdr:rowOff>
    </xdr:to>
    <xdr:sp macro="" textlink="">
      <xdr:nvSpPr>
        <xdr:cNvPr id="144" name="楕円 143"/>
        <xdr:cNvSpPr/>
      </xdr:nvSpPr>
      <xdr:spPr>
        <a:xfrm>
          <a:off x="3746500" y="89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10647</xdr:rowOff>
    </xdr:from>
    <xdr:ext cx="599010" cy="259045"/>
    <xdr:sp macro="" textlink="">
      <xdr:nvSpPr>
        <xdr:cNvPr id="145" name="テキスト ボックス 144"/>
        <xdr:cNvSpPr txBox="1"/>
      </xdr:nvSpPr>
      <xdr:spPr>
        <a:xfrm>
          <a:off x="3497795" y="875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92075</xdr:rowOff>
    </xdr:from>
    <xdr:to>
      <xdr:col>15</xdr:col>
      <xdr:colOff>101600</xdr:colOff>
      <xdr:row>54</xdr:row>
      <xdr:rowOff>22225</xdr:rowOff>
    </xdr:to>
    <xdr:sp macro="" textlink="">
      <xdr:nvSpPr>
        <xdr:cNvPr id="146" name="楕円 145"/>
        <xdr:cNvSpPr/>
      </xdr:nvSpPr>
      <xdr:spPr>
        <a:xfrm>
          <a:off x="2857500" y="91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38752</xdr:rowOff>
    </xdr:from>
    <xdr:ext cx="599010" cy="259045"/>
    <xdr:sp macro="" textlink="">
      <xdr:nvSpPr>
        <xdr:cNvPr id="147" name="テキスト ボックス 146"/>
        <xdr:cNvSpPr txBox="1"/>
      </xdr:nvSpPr>
      <xdr:spPr>
        <a:xfrm>
          <a:off x="2608795" y="895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8027</xdr:rowOff>
    </xdr:from>
    <xdr:to>
      <xdr:col>10</xdr:col>
      <xdr:colOff>165100</xdr:colOff>
      <xdr:row>53</xdr:row>
      <xdr:rowOff>109627</xdr:rowOff>
    </xdr:to>
    <xdr:sp macro="" textlink="">
      <xdr:nvSpPr>
        <xdr:cNvPr id="148" name="楕円 147"/>
        <xdr:cNvSpPr/>
      </xdr:nvSpPr>
      <xdr:spPr>
        <a:xfrm>
          <a:off x="1968500" y="90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126154</xdr:rowOff>
    </xdr:from>
    <xdr:ext cx="599010" cy="259045"/>
    <xdr:sp macro="" textlink="">
      <xdr:nvSpPr>
        <xdr:cNvPr id="149" name="テキスト ボックス 148"/>
        <xdr:cNvSpPr txBox="1"/>
      </xdr:nvSpPr>
      <xdr:spPr>
        <a:xfrm>
          <a:off x="1719795" y="887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17526</xdr:rowOff>
    </xdr:from>
    <xdr:to>
      <xdr:col>6</xdr:col>
      <xdr:colOff>38100</xdr:colOff>
      <xdr:row>54</xdr:row>
      <xdr:rowOff>119126</xdr:rowOff>
    </xdr:to>
    <xdr:sp macro="" textlink="">
      <xdr:nvSpPr>
        <xdr:cNvPr id="150" name="楕円 149"/>
        <xdr:cNvSpPr/>
      </xdr:nvSpPr>
      <xdr:spPr>
        <a:xfrm>
          <a:off x="1079500" y="927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135653</xdr:rowOff>
    </xdr:from>
    <xdr:ext cx="599010" cy="259045"/>
    <xdr:sp macro="" textlink="">
      <xdr:nvSpPr>
        <xdr:cNvPr id="151" name="テキスト ボックス 150"/>
        <xdr:cNvSpPr txBox="1"/>
      </xdr:nvSpPr>
      <xdr:spPr>
        <a:xfrm>
          <a:off x="830795" y="905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120200</xdr:rowOff>
    </xdr:from>
    <xdr:to>
      <xdr:col>24</xdr:col>
      <xdr:colOff>63500</xdr:colOff>
      <xdr:row>77</xdr:row>
      <xdr:rowOff>134990</xdr:rowOff>
    </xdr:to>
    <xdr:cxnSp macro="">
      <xdr:nvCxnSpPr>
        <xdr:cNvPr id="178" name="直線コネクタ 177"/>
        <xdr:cNvCxnSpPr/>
      </xdr:nvCxnSpPr>
      <xdr:spPr>
        <a:xfrm flipV="1">
          <a:off x="3797300" y="13321850"/>
          <a:ext cx="8382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119241</xdr:rowOff>
    </xdr:from>
    <xdr:to>
      <xdr:col>19</xdr:col>
      <xdr:colOff>177800</xdr:colOff>
      <xdr:row>77</xdr:row>
      <xdr:rowOff>134990</xdr:rowOff>
    </xdr:to>
    <xdr:cxnSp macro="">
      <xdr:nvCxnSpPr>
        <xdr:cNvPr id="181" name="直線コネクタ 180"/>
        <xdr:cNvCxnSpPr/>
      </xdr:nvCxnSpPr>
      <xdr:spPr>
        <a:xfrm>
          <a:off x="2908300" y="13320891"/>
          <a:ext cx="889000" cy="1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57153</xdr:rowOff>
    </xdr:from>
    <xdr:to>
      <xdr:col>15</xdr:col>
      <xdr:colOff>50800</xdr:colOff>
      <xdr:row>77</xdr:row>
      <xdr:rowOff>119241</xdr:rowOff>
    </xdr:to>
    <xdr:cxnSp macro="">
      <xdr:nvCxnSpPr>
        <xdr:cNvPr id="184" name="直線コネクタ 183"/>
        <xdr:cNvCxnSpPr/>
      </xdr:nvCxnSpPr>
      <xdr:spPr>
        <a:xfrm>
          <a:off x="2019300" y="13258803"/>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169443</xdr:rowOff>
    </xdr:from>
    <xdr:ext cx="469744" cy="259045"/>
    <xdr:sp macro="" textlink="">
      <xdr:nvSpPr>
        <xdr:cNvPr id="186" name="テキスト ボックス 185"/>
        <xdr:cNvSpPr txBox="1"/>
      </xdr:nvSpPr>
      <xdr:spPr>
        <a:xfrm>
          <a:off x="2673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32280</xdr:rowOff>
    </xdr:from>
    <xdr:to>
      <xdr:col>10</xdr:col>
      <xdr:colOff>114300</xdr:colOff>
      <xdr:row>77</xdr:row>
      <xdr:rowOff>57153</xdr:rowOff>
    </xdr:to>
    <xdr:cxnSp macro="">
      <xdr:nvCxnSpPr>
        <xdr:cNvPr id="187" name="直線コネクタ 186"/>
        <xdr:cNvCxnSpPr/>
      </xdr:nvCxnSpPr>
      <xdr:spPr>
        <a:xfrm>
          <a:off x="1130300" y="13233930"/>
          <a:ext cx="889000" cy="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6445</xdr:rowOff>
    </xdr:from>
    <xdr:to>
      <xdr:col>10</xdr:col>
      <xdr:colOff>165100</xdr:colOff>
      <xdr:row>78</xdr:row>
      <xdr:rowOff>108045</xdr:rowOff>
    </xdr:to>
    <xdr:sp macro="" textlink="">
      <xdr:nvSpPr>
        <xdr:cNvPr id="188" name="フローチャート: 判断 187"/>
        <xdr:cNvSpPr/>
      </xdr:nvSpPr>
      <xdr:spPr>
        <a:xfrm>
          <a:off x="1968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99172</xdr:rowOff>
    </xdr:from>
    <xdr:ext cx="469744" cy="259045"/>
    <xdr:sp macro="" textlink="">
      <xdr:nvSpPr>
        <xdr:cNvPr id="189" name="テキスト ボックス 188"/>
        <xdr:cNvSpPr txBox="1"/>
      </xdr:nvSpPr>
      <xdr:spPr>
        <a:xfrm>
          <a:off x="1784428" y="134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3839</xdr:rowOff>
    </xdr:from>
    <xdr:to>
      <xdr:col>6</xdr:col>
      <xdr:colOff>38100</xdr:colOff>
      <xdr:row>78</xdr:row>
      <xdr:rowOff>105439</xdr:rowOff>
    </xdr:to>
    <xdr:sp macro="" textlink="">
      <xdr:nvSpPr>
        <xdr:cNvPr id="190" name="フローチャート: 判断 189"/>
        <xdr:cNvSpPr/>
      </xdr:nvSpPr>
      <xdr:spPr>
        <a:xfrm>
          <a:off x="1079500" y="133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96566</xdr:rowOff>
    </xdr:from>
    <xdr:ext cx="469744" cy="259045"/>
    <xdr:sp macro="" textlink="">
      <xdr:nvSpPr>
        <xdr:cNvPr id="191" name="テキスト ボックス 190"/>
        <xdr:cNvSpPr txBox="1"/>
      </xdr:nvSpPr>
      <xdr:spPr>
        <a:xfrm>
          <a:off x="895428" y="1346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69400</xdr:rowOff>
    </xdr:from>
    <xdr:to>
      <xdr:col>24</xdr:col>
      <xdr:colOff>114300</xdr:colOff>
      <xdr:row>77</xdr:row>
      <xdr:rowOff>171000</xdr:rowOff>
    </xdr:to>
    <xdr:sp macro="" textlink="">
      <xdr:nvSpPr>
        <xdr:cNvPr id="197" name="楕円 196"/>
        <xdr:cNvSpPr/>
      </xdr:nvSpPr>
      <xdr:spPr>
        <a:xfrm>
          <a:off x="4584700" y="132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47827</xdr:rowOff>
    </xdr:from>
    <xdr:ext cx="469744" cy="259045"/>
    <xdr:sp macro="" textlink="">
      <xdr:nvSpPr>
        <xdr:cNvPr id="198" name="維持補修費該当値テキスト"/>
        <xdr:cNvSpPr txBox="1"/>
      </xdr:nvSpPr>
      <xdr:spPr>
        <a:xfrm>
          <a:off x="4686300" y="132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84190</xdr:rowOff>
    </xdr:from>
    <xdr:to>
      <xdr:col>20</xdr:col>
      <xdr:colOff>38100</xdr:colOff>
      <xdr:row>78</xdr:row>
      <xdr:rowOff>14340</xdr:rowOff>
    </xdr:to>
    <xdr:sp macro="" textlink="">
      <xdr:nvSpPr>
        <xdr:cNvPr id="199" name="楕円 198"/>
        <xdr:cNvSpPr/>
      </xdr:nvSpPr>
      <xdr:spPr>
        <a:xfrm>
          <a:off x="3746500" y="132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5467</xdr:rowOff>
    </xdr:from>
    <xdr:ext cx="469744" cy="259045"/>
    <xdr:sp macro="" textlink="">
      <xdr:nvSpPr>
        <xdr:cNvPr id="200" name="テキスト ボックス 199"/>
        <xdr:cNvSpPr txBox="1"/>
      </xdr:nvSpPr>
      <xdr:spPr>
        <a:xfrm>
          <a:off x="3562428" y="133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68441</xdr:rowOff>
    </xdr:from>
    <xdr:to>
      <xdr:col>15</xdr:col>
      <xdr:colOff>101600</xdr:colOff>
      <xdr:row>77</xdr:row>
      <xdr:rowOff>170041</xdr:rowOff>
    </xdr:to>
    <xdr:sp macro="" textlink="">
      <xdr:nvSpPr>
        <xdr:cNvPr id="201" name="楕円 200"/>
        <xdr:cNvSpPr/>
      </xdr:nvSpPr>
      <xdr:spPr>
        <a:xfrm>
          <a:off x="28575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15118</xdr:rowOff>
    </xdr:from>
    <xdr:ext cx="469744" cy="259045"/>
    <xdr:sp macro="" textlink="">
      <xdr:nvSpPr>
        <xdr:cNvPr id="202" name="テキスト ボックス 201"/>
        <xdr:cNvSpPr txBox="1"/>
      </xdr:nvSpPr>
      <xdr:spPr>
        <a:xfrm>
          <a:off x="2673428" y="1304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6353</xdr:rowOff>
    </xdr:from>
    <xdr:to>
      <xdr:col>10</xdr:col>
      <xdr:colOff>165100</xdr:colOff>
      <xdr:row>77</xdr:row>
      <xdr:rowOff>107953</xdr:rowOff>
    </xdr:to>
    <xdr:sp macro="" textlink="">
      <xdr:nvSpPr>
        <xdr:cNvPr id="203" name="楕円 202"/>
        <xdr:cNvSpPr/>
      </xdr:nvSpPr>
      <xdr:spPr>
        <a:xfrm>
          <a:off x="1968500" y="1320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124480</xdr:rowOff>
    </xdr:from>
    <xdr:ext cx="534377" cy="259045"/>
    <xdr:sp macro="" textlink="">
      <xdr:nvSpPr>
        <xdr:cNvPr id="204" name="テキスト ボックス 203"/>
        <xdr:cNvSpPr txBox="1"/>
      </xdr:nvSpPr>
      <xdr:spPr>
        <a:xfrm>
          <a:off x="1752111" y="129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152930</xdr:rowOff>
    </xdr:from>
    <xdr:to>
      <xdr:col>6</xdr:col>
      <xdr:colOff>38100</xdr:colOff>
      <xdr:row>77</xdr:row>
      <xdr:rowOff>83080</xdr:rowOff>
    </xdr:to>
    <xdr:sp macro="" textlink="">
      <xdr:nvSpPr>
        <xdr:cNvPr id="205" name="楕円 204"/>
        <xdr:cNvSpPr/>
      </xdr:nvSpPr>
      <xdr:spPr>
        <a:xfrm>
          <a:off x="1079500" y="1318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99608</xdr:rowOff>
    </xdr:from>
    <xdr:ext cx="534377" cy="259045"/>
    <xdr:sp macro="" textlink="">
      <xdr:nvSpPr>
        <xdr:cNvPr id="206" name="テキスト ボックス 205"/>
        <xdr:cNvSpPr txBox="1"/>
      </xdr:nvSpPr>
      <xdr:spPr>
        <a:xfrm>
          <a:off x="863111" y="129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4787</xdr:rowOff>
    </xdr:from>
    <xdr:to>
      <xdr:col>24</xdr:col>
      <xdr:colOff>63500</xdr:colOff>
      <xdr:row>96</xdr:row>
      <xdr:rowOff>58192</xdr:rowOff>
    </xdr:to>
    <xdr:cxnSp macro="">
      <xdr:nvCxnSpPr>
        <xdr:cNvPr id="236" name="直線コネクタ 235"/>
        <xdr:cNvCxnSpPr/>
      </xdr:nvCxnSpPr>
      <xdr:spPr>
        <a:xfrm>
          <a:off x="3797300" y="16292537"/>
          <a:ext cx="838200" cy="22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4787</xdr:rowOff>
    </xdr:from>
    <xdr:to>
      <xdr:col>19</xdr:col>
      <xdr:colOff>177800</xdr:colOff>
      <xdr:row>97</xdr:row>
      <xdr:rowOff>43853</xdr:rowOff>
    </xdr:to>
    <xdr:cxnSp macro="">
      <xdr:nvCxnSpPr>
        <xdr:cNvPr id="239" name="直線コネクタ 238"/>
        <xdr:cNvCxnSpPr/>
      </xdr:nvCxnSpPr>
      <xdr:spPr>
        <a:xfrm flipV="1">
          <a:off x="2908300" y="16292537"/>
          <a:ext cx="889000" cy="3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43853</xdr:rowOff>
    </xdr:from>
    <xdr:to>
      <xdr:col>15</xdr:col>
      <xdr:colOff>50800</xdr:colOff>
      <xdr:row>97</xdr:row>
      <xdr:rowOff>72289</xdr:rowOff>
    </xdr:to>
    <xdr:cxnSp macro="">
      <xdr:nvCxnSpPr>
        <xdr:cNvPr id="242" name="直線コネクタ 241"/>
        <xdr:cNvCxnSpPr/>
      </xdr:nvCxnSpPr>
      <xdr:spPr>
        <a:xfrm flipV="1">
          <a:off x="2019300" y="16674503"/>
          <a:ext cx="889000" cy="2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72289</xdr:rowOff>
    </xdr:from>
    <xdr:to>
      <xdr:col>10</xdr:col>
      <xdr:colOff>114300</xdr:colOff>
      <xdr:row>97</xdr:row>
      <xdr:rowOff>84468</xdr:rowOff>
    </xdr:to>
    <xdr:cxnSp macro="">
      <xdr:nvCxnSpPr>
        <xdr:cNvPr id="245" name="直線コネクタ 244"/>
        <xdr:cNvCxnSpPr/>
      </xdr:nvCxnSpPr>
      <xdr:spPr>
        <a:xfrm flipV="1">
          <a:off x="1130300" y="16702939"/>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151943</xdr:rowOff>
    </xdr:from>
    <xdr:to>
      <xdr:col>10</xdr:col>
      <xdr:colOff>165100</xdr:colOff>
      <xdr:row>96</xdr:row>
      <xdr:rowOff>82093</xdr:rowOff>
    </xdr:to>
    <xdr:sp macro="" textlink="">
      <xdr:nvSpPr>
        <xdr:cNvPr id="246" name="フローチャート: 判断 245"/>
        <xdr:cNvSpPr/>
      </xdr:nvSpPr>
      <xdr:spPr>
        <a:xfrm>
          <a:off x="1968500" y="1643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98620</xdr:rowOff>
    </xdr:from>
    <xdr:ext cx="534377" cy="259045"/>
    <xdr:sp macro="" textlink="">
      <xdr:nvSpPr>
        <xdr:cNvPr id="247" name="テキスト ボックス 246"/>
        <xdr:cNvSpPr txBox="1"/>
      </xdr:nvSpPr>
      <xdr:spPr>
        <a:xfrm>
          <a:off x="1752111" y="162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26212</xdr:rowOff>
    </xdr:from>
    <xdr:to>
      <xdr:col>6</xdr:col>
      <xdr:colOff>38100</xdr:colOff>
      <xdr:row>96</xdr:row>
      <xdr:rowOff>127812</xdr:rowOff>
    </xdr:to>
    <xdr:sp macro="" textlink="">
      <xdr:nvSpPr>
        <xdr:cNvPr id="248" name="フローチャート: 判断 247"/>
        <xdr:cNvSpPr/>
      </xdr:nvSpPr>
      <xdr:spPr>
        <a:xfrm>
          <a:off x="1079500" y="1648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144339</xdr:rowOff>
    </xdr:from>
    <xdr:ext cx="534377" cy="259045"/>
    <xdr:sp macro="" textlink="">
      <xdr:nvSpPr>
        <xdr:cNvPr id="249" name="テキスト ボックス 248"/>
        <xdr:cNvSpPr txBox="1"/>
      </xdr:nvSpPr>
      <xdr:spPr>
        <a:xfrm>
          <a:off x="863111" y="1626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7392</xdr:rowOff>
    </xdr:from>
    <xdr:to>
      <xdr:col>24</xdr:col>
      <xdr:colOff>114300</xdr:colOff>
      <xdr:row>96</xdr:row>
      <xdr:rowOff>108992</xdr:rowOff>
    </xdr:to>
    <xdr:sp macro="" textlink="">
      <xdr:nvSpPr>
        <xdr:cNvPr id="255" name="楕円 254"/>
        <xdr:cNvSpPr/>
      </xdr:nvSpPr>
      <xdr:spPr>
        <a:xfrm>
          <a:off x="4584700" y="164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157269</xdr:rowOff>
    </xdr:from>
    <xdr:ext cx="534377" cy="259045"/>
    <xdr:sp macro="" textlink="">
      <xdr:nvSpPr>
        <xdr:cNvPr id="256" name="扶助費該当値テキスト"/>
        <xdr:cNvSpPr txBox="1"/>
      </xdr:nvSpPr>
      <xdr:spPr>
        <a:xfrm>
          <a:off x="4686300" y="1644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125437</xdr:rowOff>
    </xdr:from>
    <xdr:to>
      <xdr:col>20</xdr:col>
      <xdr:colOff>38100</xdr:colOff>
      <xdr:row>95</xdr:row>
      <xdr:rowOff>55587</xdr:rowOff>
    </xdr:to>
    <xdr:sp macro="" textlink="">
      <xdr:nvSpPr>
        <xdr:cNvPr id="257" name="楕円 256"/>
        <xdr:cNvSpPr/>
      </xdr:nvSpPr>
      <xdr:spPr>
        <a:xfrm>
          <a:off x="3746500" y="162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46714</xdr:rowOff>
    </xdr:from>
    <xdr:ext cx="534377" cy="259045"/>
    <xdr:sp macro="" textlink="">
      <xdr:nvSpPr>
        <xdr:cNvPr id="258" name="テキスト ボックス 257"/>
        <xdr:cNvSpPr txBox="1"/>
      </xdr:nvSpPr>
      <xdr:spPr>
        <a:xfrm>
          <a:off x="3530111" y="1633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164503</xdr:rowOff>
    </xdr:from>
    <xdr:to>
      <xdr:col>15</xdr:col>
      <xdr:colOff>101600</xdr:colOff>
      <xdr:row>97</xdr:row>
      <xdr:rowOff>94653</xdr:rowOff>
    </xdr:to>
    <xdr:sp macro="" textlink="">
      <xdr:nvSpPr>
        <xdr:cNvPr id="259" name="楕円 258"/>
        <xdr:cNvSpPr/>
      </xdr:nvSpPr>
      <xdr:spPr>
        <a:xfrm>
          <a:off x="2857500" y="166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85780</xdr:rowOff>
    </xdr:from>
    <xdr:ext cx="534377" cy="259045"/>
    <xdr:sp macro="" textlink="">
      <xdr:nvSpPr>
        <xdr:cNvPr id="260" name="テキスト ボックス 259"/>
        <xdr:cNvSpPr txBox="1"/>
      </xdr:nvSpPr>
      <xdr:spPr>
        <a:xfrm>
          <a:off x="2641111" y="167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21489</xdr:rowOff>
    </xdr:from>
    <xdr:to>
      <xdr:col>10</xdr:col>
      <xdr:colOff>165100</xdr:colOff>
      <xdr:row>97</xdr:row>
      <xdr:rowOff>123089</xdr:rowOff>
    </xdr:to>
    <xdr:sp macro="" textlink="">
      <xdr:nvSpPr>
        <xdr:cNvPr id="261" name="楕円 260"/>
        <xdr:cNvSpPr/>
      </xdr:nvSpPr>
      <xdr:spPr>
        <a:xfrm>
          <a:off x="1968500" y="166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114216</xdr:rowOff>
    </xdr:from>
    <xdr:ext cx="534377" cy="259045"/>
    <xdr:sp macro="" textlink="">
      <xdr:nvSpPr>
        <xdr:cNvPr id="262" name="テキスト ボックス 261"/>
        <xdr:cNvSpPr txBox="1"/>
      </xdr:nvSpPr>
      <xdr:spPr>
        <a:xfrm>
          <a:off x="1752111" y="167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33668</xdr:rowOff>
    </xdr:from>
    <xdr:to>
      <xdr:col>6</xdr:col>
      <xdr:colOff>38100</xdr:colOff>
      <xdr:row>97</xdr:row>
      <xdr:rowOff>135268</xdr:rowOff>
    </xdr:to>
    <xdr:sp macro="" textlink="">
      <xdr:nvSpPr>
        <xdr:cNvPr id="263" name="楕円 262"/>
        <xdr:cNvSpPr/>
      </xdr:nvSpPr>
      <xdr:spPr>
        <a:xfrm>
          <a:off x="1079500" y="166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126395</xdr:rowOff>
    </xdr:from>
    <xdr:ext cx="534377" cy="259045"/>
    <xdr:sp macro="" textlink="">
      <xdr:nvSpPr>
        <xdr:cNvPr id="264" name="テキスト ボックス 263"/>
        <xdr:cNvSpPr txBox="1"/>
      </xdr:nvSpPr>
      <xdr:spPr>
        <a:xfrm>
          <a:off x="863111" y="1675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68893</xdr:rowOff>
    </xdr:from>
    <xdr:to>
      <xdr:col>55</xdr:col>
      <xdr:colOff>0</xdr:colOff>
      <xdr:row>34</xdr:row>
      <xdr:rowOff>92654</xdr:rowOff>
    </xdr:to>
    <xdr:cxnSp macro="">
      <xdr:nvCxnSpPr>
        <xdr:cNvPr id="291" name="直線コネクタ 290"/>
        <xdr:cNvCxnSpPr/>
      </xdr:nvCxnSpPr>
      <xdr:spPr>
        <a:xfrm flipV="1">
          <a:off x="9639300" y="5898193"/>
          <a:ext cx="8382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139788</xdr:rowOff>
    </xdr:from>
    <xdr:ext cx="534377" cy="259045"/>
    <xdr:sp macro="" textlink="">
      <xdr:nvSpPr>
        <xdr:cNvPr id="292" name="補助費等平均値テキスト"/>
        <xdr:cNvSpPr txBox="1"/>
      </xdr:nvSpPr>
      <xdr:spPr>
        <a:xfrm>
          <a:off x="10528300" y="6140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135434</xdr:rowOff>
    </xdr:from>
    <xdr:to>
      <xdr:col>50</xdr:col>
      <xdr:colOff>114300</xdr:colOff>
      <xdr:row>34</xdr:row>
      <xdr:rowOff>92654</xdr:rowOff>
    </xdr:to>
    <xdr:cxnSp macro="">
      <xdr:nvCxnSpPr>
        <xdr:cNvPr id="294" name="直線コネクタ 293"/>
        <xdr:cNvCxnSpPr/>
      </xdr:nvCxnSpPr>
      <xdr:spPr>
        <a:xfrm>
          <a:off x="8750300" y="5450384"/>
          <a:ext cx="889000" cy="47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xdr:cNvSpPr txBox="1"/>
      </xdr:nvSpPr>
      <xdr:spPr>
        <a:xfrm>
          <a:off x="9372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135434</xdr:rowOff>
    </xdr:from>
    <xdr:to>
      <xdr:col>45</xdr:col>
      <xdr:colOff>177800</xdr:colOff>
      <xdr:row>34</xdr:row>
      <xdr:rowOff>166944</xdr:rowOff>
    </xdr:to>
    <xdr:cxnSp macro="">
      <xdr:nvCxnSpPr>
        <xdr:cNvPr id="297" name="直線コネクタ 296"/>
        <xdr:cNvCxnSpPr/>
      </xdr:nvCxnSpPr>
      <xdr:spPr>
        <a:xfrm flipV="1">
          <a:off x="7861300" y="5450384"/>
          <a:ext cx="889000" cy="54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168400</xdr:rowOff>
    </xdr:from>
    <xdr:ext cx="599010" cy="259045"/>
    <xdr:sp macro="" textlink="">
      <xdr:nvSpPr>
        <xdr:cNvPr id="299" name="テキスト ボックス 298"/>
        <xdr:cNvSpPr txBox="1"/>
      </xdr:nvSpPr>
      <xdr:spPr>
        <a:xfrm>
          <a:off x="8450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166944</xdr:rowOff>
    </xdr:from>
    <xdr:to>
      <xdr:col>41</xdr:col>
      <xdr:colOff>50800</xdr:colOff>
      <xdr:row>35</xdr:row>
      <xdr:rowOff>34123</xdr:rowOff>
    </xdr:to>
    <xdr:cxnSp macro="">
      <xdr:nvCxnSpPr>
        <xdr:cNvPr id="300" name="直線コネクタ 299"/>
        <xdr:cNvCxnSpPr/>
      </xdr:nvCxnSpPr>
      <xdr:spPr>
        <a:xfrm flipV="1">
          <a:off x="6972300" y="5996244"/>
          <a:ext cx="889000" cy="3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52210</xdr:rowOff>
    </xdr:from>
    <xdr:to>
      <xdr:col>41</xdr:col>
      <xdr:colOff>101600</xdr:colOff>
      <xdr:row>37</xdr:row>
      <xdr:rowOff>153810</xdr:rowOff>
    </xdr:to>
    <xdr:sp macro="" textlink="">
      <xdr:nvSpPr>
        <xdr:cNvPr id="301" name="フローチャート: 判断 300"/>
        <xdr:cNvSpPr/>
      </xdr:nvSpPr>
      <xdr:spPr>
        <a:xfrm>
          <a:off x="7810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144937</xdr:rowOff>
    </xdr:from>
    <xdr:ext cx="534377" cy="259045"/>
    <xdr:sp macro="" textlink="">
      <xdr:nvSpPr>
        <xdr:cNvPr id="302" name="テキスト ボックス 301"/>
        <xdr:cNvSpPr txBox="1"/>
      </xdr:nvSpPr>
      <xdr:spPr>
        <a:xfrm>
          <a:off x="7594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54670</xdr:rowOff>
    </xdr:from>
    <xdr:to>
      <xdr:col>36</xdr:col>
      <xdr:colOff>165100</xdr:colOff>
      <xdr:row>37</xdr:row>
      <xdr:rowOff>156270</xdr:rowOff>
    </xdr:to>
    <xdr:sp macro="" textlink="">
      <xdr:nvSpPr>
        <xdr:cNvPr id="303" name="フローチャート: 判断 302"/>
        <xdr:cNvSpPr/>
      </xdr:nvSpPr>
      <xdr:spPr>
        <a:xfrm>
          <a:off x="6921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147397</xdr:rowOff>
    </xdr:from>
    <xdr:ext cx="534377" cy="259045"/>
    <xdr:sp macro="" textlink="">
      <xdr:nvSpPr>
        <xdr:cNvPr id="304" name="テキスト ボックス 303"/>
        <xdr:cNvSpPr txBox="1"/>
      </xdr:nvSpPr>
      <xdr:spPr>
        <a:xfrm>
          <a:off x="6705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18093</xdr:rowOff>
    </xdr:from>
    <xdr:to>
      <xdr:col>55</xdr:col>
      <xdr:colOff>50800</xdr:colOff>
      <xdr:row>34</xdr:row>
      <xdr:rowOff>119693</xdr:rowOff>
    </xdr:to>
    <xdr:sp macro="" textlink="">
      <xdr:nvSpPr>
        <xdr:cNvPr id="310" name="楕円 309"/>
        <xdr:cNvSpPr/>
      </xdr:nvSpPr>
      <xdr:spPr>
        <a:xfrm>
          <a:off x="10426700" y="58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40970</xdr:rowOff>
    </xdr:from>
    <xdr:ext cx="599010" cy="259045"/>
    <xdr:sp macro="" textlink="">
      <xdr:nvSpPr>
        <xdr:cNvPr id="311" name="補助費等該当値テキスト"/>
        <xdr:cNvSpPr txBox="1"/>
      </xdr:nvSpPr>
      <xdr:spPr>
        <a:xfrm>
          <a:off x="10528300" y="569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41854</xdr:rowOff>
    </xdr:from>
    <xdr:to>
      <xdr:col>50</xdr:col>
      <xdr:colOff>165100</xdr:colOff>
      <xdr:row>34</xdr:row>
      <xdr:rowOff>143454</xdr:rowOff>
    </xdr:to>
    <xdr:sp macro="" textlink="">
      <xdr:nvSpPr>
        <xdr:cNvPr id="312" name="楕円 311"/>
        <xdr:cNvSpPr/>
      </xdr:nvSpPr>
      <xdr:spPr>
        <a:xfrm>
          <a:off x="9588500" y="58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159981</xdr:rowOff>
    </xdr:from>
    <xdr:ext cx="599010" cy="259045"/>
    <xdr:sp macro="" textlink="">
      <xdr:nvSpPr>
        <xdr:cNvPr id="313" name="テキスト ボックス 312"/>
        <xdr:cNvSpPr txBox="1"/>
      </xdr:nvSpPr>
      <xdr:spPr>
        <a:xfrm>
          <a:off x="9339795" y="564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84634</xdr:rowOff>
    </xdr:from>
    <xdr:to>
      <xdr:col>46</xdr:col>
      <xdr:colOff>38100</xdr:colOff>
      <xdr:row>32</xdr:row>
      <xdr:rowOff>14784</xdr:rowOff>
    </xdr:to>
    <xdr:sp macro="" textlink="">
      <xdr:nvSpPr>
        <xdr:cNvPr id="314" name="楕円 313"/>
        <xdr:cNvSpPr/>
      </xdr:nvSpPr>
      <xdr:spPr>
        <a:xfrm>
          <a:off x="8699500" y="53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31311</xdr:rowOff>
    </xdr:from>
    <xdr:ext cx="599010" cy="259045"/>
    <xdr:sp macro="" textlink="">
      <xdr:nvSpPr>
        <xdr:cNvPr id="315" name="テキスト ボックス 314"/>
        <xdr:cNvSpPr txBox="1"/>
      </xdr:nvSpPr>
      <xdr:spPr>
        <a:xfrm>
          <a:off x="8450795" y="517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116144</xdr:rowOff>
    </xdr:from>
    <xdr:to>
      <xdr:col>41</xdr:col>
      <xdr:colOff>101600</xdr:colOff>
      <xdr:row>35</xdr:row>
      <xdr:rowOff>46294</xdr:rowOff>
    </xdr:to>
    <xdr:sp macro="" textlink="">
      <xdr:nvSpPr>
        <xdr:cNvPr id="316" name="楕円 315"/>
        <xdr:cNvSpPr/>
      </xdr:nvSpPr>
      <xdr:spPr>
        <a:xfrm>
          <a:off x="7810500" y="59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62821</xdr:rowOff>
    </xdr:from>
    <xdr:ext cx="599010" cy="259045"/>
    <xdr:sp macro="" textlink="">
      <xdr:nvSpPr>
        <xdr:cNvPr id="317" name="テキスト ボックス 316"/>
        <xdr:cNvSpPr txBox="1"/>
      </xdr:nvSpPr>
      <xdr:spPr>
        <a:xfrm>
          <a:off x="7561795" y="572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154773</xdr:rowOff>
    </xdr:from>
    <xdr:to>
      <xdr:col>36</xdr:col>
      <xdr:colOff>165100</xdr:colOff>
      <xdr:row>35</xdr:row>
      <xdr:rowOff>84923</xdr:rowOff>
    </xdr:to>
    <xdr:sp macro="" textlink="">
      <xdr:nvSpPr>
        <xdr:cNvPr id="318" name="楕円 317"/>
        <xdr:cNvSpPr/>
      </xdr:nvSpPr>
      <xdr:spPr>
        <a:xfrm>
          <a:off x="6921500" y="59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101450</xdr:rowOff>
    </xdr:from>
    <xdr:ext cx="599010" cy="259045"/>
    <xdr:sp macro="" textlink="">
      <xdr:nvSpPr>
        <xdr:cNvPr id="319" name="テキスト ボックス 318"/>
        <xdr:cNvSpPr txBox="1"/>
      </xdr:nvSpPr>
      <xdr:spPr>
        <a:xfrm>
          <a:off x="6672795" y="575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149199</xdr:rowOff>
    </xdr:from>
    <xdr:to>
      <xdr:col>54</xdr:col>
      <xdr:colOff>189865</xdr:colOff>
      <xdr:row>59</xdr:row>
      <xdr:rowOff>1854</xdr:rowOff>
    </xdr:to>
    <xdr:cxnSp macro="">
      <xdr:nvCxnSpPr>
        <xdr:cNvPr id="343" name="直線コネクタ 342"/>
        <xdr:cNvCxnSpPr/>
      </xdr:nvCxnSpPr>
      <xdr:spPr>
        <a:xfrm flipV="1">
          <a:off x="10475595" y="9407499"/>
          <a:ext cx="1270" cy="709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5681</xdr:rowOff>
    </xdr:from>
    <xdr:ext cx="534377" cy="259045"/>
    <xdr:sp macro="" textlink="">
      <xdr:nvSpPr>
        <xdr:cNvPr id="344" name="普通建設事業費最小値テキスト"/>
        <xdr:cNvSpPr txBox="1"/>
      </xdr:nvSpPr>
      <xdr:spPr>
        <a:xfrm>
          <a:off x="10528300" y="101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1854</xdr:rowOff>
    </xdr:from>
    <xdr:to>
      <xdr:col>55</xdr:col>
      <xdr:colOff>88900</xdr:colOff>
      <xdr:row>59</xdr:row>
      <xdr:rowOff>1854</xdr:rowOff>
    </xdr:to>
    <xdr:cxnSp macro="">
      <xdr:nvCxnSpPr>
        <xdr:cNvPr id="345" name="直線コネクタ 344"/>
        <xdr:cNvCxnSpPr/>
      </xdr:nvCxnSpPr>
      <xdr:spPr>
        <a:xfrm>
          <a:off x="10388600" y="101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95876</xdr:rowOff>
    </xdr:from>
    <xdr:ext cx="599010" cy="259045"/>
    <xdr:sp macro="" textlink="">
      <xdr:nvSpPr>
        <xdr:cNvPr id="346" name="普通建設事業費最大値テキスト"/>
        <xdr:cNvSpPr txBox="1"/>
      </xdr:nvSpPr>
      <xdr:spPr>
        <a:xfrm>
          <a:off x="10528300" y="918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149199</xdr:rowOff>
    </xdr:from>
    <xdr:to>
      <xdr:col>55</xdr:col>
      <xdr:colOff>88900</xdr:colOff>
      <xdr:row>54</xdr:row>
      <xdr:rowOff>149199</xdr:rowOff>
    </xdr:to>
    <xdr:cxnSp macro="">
      <xdr:nvCxnSpPr>
        <xdr:cNvPr id="347" name="直線コネクタ 346"/>
        <xdr:cNvCxnSpPr/>
      </xdr:nvCxnSpPr>
      <xdr:spPr>
        <a:xfrm>
          <a:off x="10388600" y="940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25374</xdr:rowOff>
    </xdr:from>
    <xdr:to>
      <xdr:col>55</xdr:col>
      <xdr:colOff>0</xdr:colOff>
      <xdr:row>54</xdr:row>
      <xdr:rowOff>149199</xdr:rowOff>
    </xdr:to>
    <xdr:cxnSp macro="">
      <xdr:nvCxnSpPr>
        <xdr:cNvPr id="348" name="直線コネクタ 347"/>
        <xdr:cNvCxnSpPr/>
      </xdr:nvCxnSpPr>
      <xdr:spPr>
        <a:xfrm>
          <a:off x="9639300" y="8769324"/>
          <a:ext cx="838200" cy="6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61685</xdr:rowOff>
    </xdr:from>
    <xdr:ext cx="534377" cy="259045"/>
    <xdr:sp macro="" textlink="">
      <xdr:nvSpPr>
        <xdr:cNvPr id="349" name="普通建設事業費平均値テキスト"/>
        <xdr:cNvSpPr txBox="1"/>
      </xdr:nvSpPr>
      <xdr:spPr>
        <a:xfrm>
          <a:off x="10528300" y="9834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83258</xdr:rowOff>
    </xdr:from>
    <xdr:to>
      <xdr:col>55</xdr:col>
      <xdr:colOff>50800</xdr:colOff>
      <xdr:row>58</xdr:row>
      <xdr:rowOff>13408</xdr:rowOff>
    </xdr:to>
    <xdr:sp macro="" textlink="">
      <xdr:nvSpPr>
        <xdr:cNvPr id="350" name="フローチャート: 判断 349"/>
        <xdr:cNvSpPr/>
      </xdr:nvSpPr>
      <xdr:spPr>
        <a:xfrm>
          <a:off x="10426700" y="985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25374</xdr:rowOff>
    </xdr:from>
    <xdr:to>
      <xdr:col>50</xdr:col>
      <xdr:colOff>114300</xdr:colOff>
      <xdr:row>55</xdr:row>
      <xdr:rowOff>74412</xdr:rowOff>
    </xdr:to>
    <xdr:cxnSp macro="">
      <xdr:nvCxnSpPr>
        <xdr:cNvPr id="351" name="直線コネクタ 350"/>
        <xdr:cNvCxnSpPr/>
      </xdr:nvCxnSpPr>
      <xdr:spPr>
        <a:xfrm flipV="1">
          <a:off x="8750300" y="8769324"/>
          <a:ext cx="889000" cy="7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45417</xdr:rowOff>
    </xdr:from>
    <xdr:to>
      <xdr:col>50</xdr:col>
      <xdr:colOff>165100</xdr:colOff>
      <xdr:row>57</xdr:row>
      <xdr:rowOff>147017</xdr:rowOff>
    </xdr:to>
    <xdr:sp macro="" textlink="">
      <xdr:nvSpPr>
        <xdr:cNvPr id="352" name="フローチャート: 判断 351"/>
        <xdr:cNvSpPr/>
      </xdr:nvSpPr>
      <xdr:spPr>
        <a:xfrm>
          <a:off x="95885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138144</xdr:rowOff>
    </xdr:from>
    <xdr:ext cx="534377" cy="259045"/>
    <xdr:sp macro="" textlink="">
      <xdr:nvSpPr>
        <xdr:cNvPr id="353" name="テキスト ボックス 352"/>
        <xdr:cNvSpPr txBox="1"/>
      </xdr:nvSpPr>
      <xdr:spPr>
        <a:xfrm>
          <a:off x="9372111" y="99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12625</xdr:rowOff>
    </xdr:from>
    <xdr:to>
      <xdr:col>45</xdr:col>
      <xdr:colOff>177800</xdr:colOff>
      <xdr:row>55</xdr:row>
      <xdr:rowOff>74412</xdr:rowOff>
    </xdr:to>
    <xdr:cxnSp macro="">
      <xdr:nvCxnSpPr>
        <xdr:cNvPr id="354" name="直線コネクタ 353"/>
        <xdr:cNvCxnSpPr/>
      </xdr:nvCxnSpPr>
      <xdr:spPr>
        <a:xfrm>
          <a:off x="7861300" y="9270925"/>
          <a:ext cx="889000" cy="23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141295</xdr:rowOff>
    </xdr:from>
    <xdr:to>
      <xdr:col>46</xdr:col>
      <xdr:colOff>38100</xdr:colOff>
      <xdr:row>57</xdr:row>
      <xdr:rowOff>71445</xdr:rowOff>
    </xdr:to>
    <xdr:sp macro="" textlink="">
      <xdr:nvSpPr>
        <xdr:cNvPr id="355" name="フローチャート: 判断 354"/>
        <xdr:cNvSpPr/>
      </xdr:nvSpPr>
      <xdr:spPr>
        <a:xfrm>
          <a:off x="8699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62572</xdr:rowOff>
    </xdr:from>
    <xdr:ext cx="534377" cy="259045"/>
    <xdr:sp macro="" textlink="">
      <xdr:nvSpPr>
        <xdr:cNvPr id="356" name="テキスト ボックス 355"/>
        <xdr:cNvSpPr txBox="1"/>
      </xdr:nvSpPr>
      <xdr:spPr>
        <a:xfrm>
          <a:off x="8483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12625</xdr:rowOff>
    </xdr:from>
    <xdr:to>
      <xdr:col>41</xdr:col>
      <xdr:colOff>50800</xdr:colOff>
      <xdr:row>56</xdr:row>
      <xdr:rowOff>30372</xdr:rowOff>
    </xdr:to>
    <xdr:cxnSp macro="">
      <xdr:nvCxnSpPr>
        <xdr:cNvPr id="357" name="直線コネクタ 356"/>
        <xdr:cNvCxnSpPr/>
      </xdr:nvCxnSpPr>
      <xdr:spPr>
        <a:xfrm flipV="1">
          <a:off x="6972300" y="9270925"/>
          <a:ext cx="889000" cy="3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141234</xdr:rowOff>
    </xdr:from>
    <xdr:to>
      <xdr:col>41</xdr:col>
      <xdr:colOff>101600</xdr:colOff>
      <xdr:row>58</xdr:row>
      <xdr:rowOff>71384</xdr:rowOff>
    </xdr:to>
    <xdr:sp macro="" textlink="">
      <xdr:nvSpPr>
        <xdr:cNvPr id="358" name="フローチャート: 判断 357"/>
        <xdr:cNvSpPr/>
      </xdr:nvSpPr>
      <xdr:spPr>
        <a:xfrm>
          <a:off x="7810500" y="991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62511</xdr:rowOff>
    </xdr:from>
    <xdr:ext cx="534377" cy="259045"/>
    <xdr:sp macro="" textlink="">
      <xdr:nvSpPr>
        <xdr:cNvPr id="359" name="テキスト ボックス 358"/>
        <xdr:cNvSpPr txBox="1"/>
      </xdr:nvSpPr>
      <xdr:spPr>
        <a:xfrm>
          <a:off x="7594111" y="1000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156005</xdr:rowOff>
    </xdr:from>
    <xdr:to>
      <xdr:col>36</xdr:col>
      <xdr:colOff>165100</xdr:colOff>
      <xdr:row>58</xdr:row>
      <xdr:rowOff>86155</xdr:rowOff>
    </xdr:to>
    <xdr:sp macro="" textlink="">
      <xdr:nvSpPr>
        <xdr:cNvPr id="360" name="フローチャート: 判断 359"/>
        <xdr:cNvSpPr/>
      </xdr:nvSpPr>
      <xdr:spPr>
        <a:xfrm>
          <a:off x="6921500" y="99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77282</xdr:rowOff>
    </xdr:from>
    <xdr:ext cx="534377" cy="259045"/>
    <xdr:sp macro="" textlink="">
      <xdr:nvSpPr>
        <xdr:cNvPr id="361" name="テキスト ボックス 360"/>
        <xdr:cNvSpPr txBox="1"/>
      </xdr:nvSpPr>
      <xdr:spPr>
        <a:xfrm>
          <a:off x="6705111" y="100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98399</xdr:rowOff>
    </xdr:from>
    <xdr:to>
      <xdr:col>55</xdr:col>
      <xdr:colOff>50800</xdr:colOff>
      <xdr:row>55</xdr:row>
      <xdr:rowOff>28549</xdr:rowOff>
    </xdr:to>
    <xdr:sp macro="" textlink="">
      <xdr:nvSpPr>
        <xdr:cNvPr id="367" name="楕円 366"/>
        <xdr:cNvSpPr/>
      </xdr:nvSpPr>
      <xdr:spPr>
        <a:xfrm>
          <a:off x="10426700" y="93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51426</xdr:rowOff>
    </xdr:from>
    <xdr:ext cx="599010" cy="259045"/>
    <xdr:sp macro="" textlink="">
      <xdr:nvSpPr>
        <xdr:cNvPr id="368" name="普通建設事業費該当値テキスト"/>
        <xdr:cNvSpPr txBox="1"/>
      </xdr:nvSpPr>
      <xdr:spPr>
        <a:xfrm>
          <a:off x="10528300" y="930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146024</xdr:rowOff>
    </xdr:from>
    <xdr:to>
      <xdr:col>50</xdr:col>
      <xdr:colOff>165100</xdr:colOff>
      <xdr:row>51</xdr:row>
      <xdr:rowOff>76174</xdr:rowOff>
    </xdr:to>
    <xdr:sp macro="" textlink="">
      <xdr:nvSpPr>
        <xdr:cNvPr id="369" name="楕円 368"/>
        <xdr:cNvSpPr/>
      </xdr:nvSpPr>
      <xdr:spPr>
        <a:xfrm>
          <a:off x="9588500" y="87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92701</xdr:rowOff>
    </xdr:from>
    <xdr:ext cx="599010" cy="259045"/>
    <xdr:sp macro="" textlink="">
      <xdr:nvSpPr>
        <xdr:cNvPr id="370" name="テキスト ボックス 369"/>
        <xdr:cNvSpPr txBox="1"/>
      </xdr:nvSpPr>
      <xdr:spPr>
        <a:xfrm>
          <a:off x="9339795" y="84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23612</xdr:rowOff>
    </xdr:from>
    <xdr:to>
      <xdr:col>46</xdr:col>
      <xdr:colOff>38100</xdr:colOff>
      <xdr:row>55</xdr:row>
      <xdr:rowOff>125212</xdr:rowOff>
    </xdr:to>
    <xdr:sp macro="" textlink="">
      <xdr:nvSpPr>
        <xdr:cNvPr id="371" name="楕円 370"/>
        <xdr:cNvSpPr/>
      </xdr:nvSpPr>
      <xdr:spPr>
        <a:xfrm>
          <a:off x="8699500" y="945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141739</xdr:rowOff>
    </xdr:from>
    <xdr:ext cx="599010" cy="259045"/>
    <xdr:sp macro="" textlink="">
      <xdr:nvSpPr>
        <xdr:cNvPr id="372" name="テキスト ボックス 371"/>
        <xdr:cNvSpPr txBox="1"/>
      </xdr:nvSpPr>
      <xdr:spPr>
        <a:xfrm>
          <a:off x="8450795" y="922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133275</xdr:rowOff>
    </xdr:from>
    <xdr:to>
      <xdr:col>41</xdr:col>
      <xdr:colOff>101600</xdr:colOff>
      <xdr:row>54</xdr:row>
      <xdr:rowOff>63425</xdr:rowOff>
    </xdr:to>
    <xdr:sp macro="" textlink="">
      <xdr:nvSpPr>
        <xdr:cNvPr id="373" name="楕円 372"/>
        <xdr:cNvSpPr/>
      </xdr:nvSpPr>
      <xdr:spPr>
        <a:xfrm>
          <a:off x="7810500" y="922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79952</xdr:rowOff>
    </xdr:from>
    <xdr:ext cx="599010" cy="259045"/>
    <xdr:sp macro="" textlink="">
      <xdr:nvSpPr>
        <xdr:cNvPr id="374" name="テキスト ボックス 373"/>
        <xdr:cNvSpPr txBox="1"/>
      </xdr:nvSpPr>
      <xdr:spPr>
        <a:xfrm>
          <a:off x="7561795" y="899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151022</xdr:rowOff>
    </xdr:from>
    <xdr:to>
      <xdr:col>36</xdr:col>
      <xdr:colOff>165100</xdr:colOff>
      <xdr:row>56</xdr:row>
      <xdr:rowOff>81172</xdr:rowOff>
    </xdr:to>
    <xdr:sp macro="" textlink="">
      <xdr:nvSpPr>
        <xdr:cNvPr id="375" name="楕円 374"/>
        <xdr:cNvSpPr/>
      </xdr:nvSpPr>
      <xdr:spPr>
        <a:xfrm>
          <a:off x="6921500" y="95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97699</xdr:rowOff>
    </xdr:from>
    <xdr:ext cx="599010" cy="259045"/>
    <xdr:sp macro="" textlink="">
      <xdr:nvSpPr>
        <xdr:cNvPr id="376" name="テキスト ボックス 375"/>
        <xdr:cNvSpPr txBox="1"/>
      </xdr:nvSpPr>
      <xdr:spPr>
        <a:xfrm>
          <a:off x="6672795" y="935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31866</xdr:rowOff>
    </xdr:from>
    <xdr:to>
      <xdr:col>54</xdr:col>
      <xdr:colOff>189865</xdr:colOff>
      <xdr:row>79</xdr:row>
      <xdr:rowOff>98879</xdr:rowOff>
    </xdr:to>
    <xdr:cxnSp macro="">
      <xdr:nvCxnSpPr>
        <xdr:cNvPr id="402" name="直線コネクタ 401"/>
        <xdr:cNvCxnSpPr/>
      </xdr:nvCxnSpPr>
      <xdr:spPr>
        <a:xfrm flipV="1">
          <a:off x="10475595" y="12719166"/>
          <a:ext cx="1270" cy="9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149993</xdr:rowOff>
    </xdr:from>
    <xdr:ext cx="534377" cy="259045"/>
    <xdr:sp macro="" textlink="">
      <xdr:nvSpPr>
        <xdr:cNvPr id="405" name="普通建設事業費 （ うち新規整備　）最大値テキスト"/>
        <xdr:cNvSpPr txBox="1"/>
      </xdr:nvSpPr>
      <xdr:spPr>
        <a:xfrm>
          <a:off x="10528300" y="124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31866</xdr:rowOff>
    </xdr:from>
    <xdr:to>
      <xdr:col>55</xdr:col>
      <xdr:colOff>88900</xdr:colOff>
      <xdr:row>74</xdr:row>
      <xdr:rowOff>31866</xdr:rowOff>
    </xdr:to>
    <xdr:cxnSp macro="">
      <xdr:nvCxnSpPr>
        <xdr:cNvPr id="406" name="直線コネクタ 405"/>
        <xdr:cNvCxnSpPr/>
      </xdr:nvCxnSpPr>
      <xdr:spPr>
        <a:xfrm>
          <a:off x="10388600" y="1271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164236</xdr:rowOff>
    </xdr:from>
    <xdr:to>
      <xdr:col>55</xdr:col>
      <xdr:colOff>0</xdr:colOff>
      <xdr:row>77</xdr:row>
      <xdr:rowOff>74288</xdr:rowOff>
    </xdr:to>
    <xdr:cxnSp macro="">
      <xdr:nvCxnSpPr>
        <xdr:cNvPr id="407" name="直線コネクタ 406"/>
        <xdr:cNvCxnSpPr/>
      </xdr:nvCxnSpPr>
      <xdr:spPr>
        <a:xfrm flipV="1">
          <a:off x="9639300" y="12851536"/>
          <a:ext cx="838200" cy="42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45676</xdr:rowOff>
    </xdr:from>
    <xdr:ext cx="534377" cy="259045"/>
    <xdr:sp macro="" textlink="">
      <xdr:nvSpPr>
        <xdr:cNvPr id="408" name="普通建設事業費 （ うち新規整備　）平均値テキスト"/>
        <xdr:cNvSpPr txBox="1"/>
      </xdr:nvSpPr>
      <xdr:spPr>
        <a:xfrm>
          <a:off x="10528300" y="13418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67249</xdr:rowOff>
    </xdr:from>
    <xdr:to>
      <xdr:col>55</xdr:col>
      <xdr:colOff>50800</xdr:colOff>
      <xdr:row>78</xdr:row>
      <xdr:rowOff>168849</xdr:rowOff>
    </xdr:to>
    <xdr:sp macro="" textlink="">
      <xdr:nvSpPr>
        <xdr:cNvPr id="409" name="フローチャート: 判断 408"/>
        <xdr:cNvSpPr/>
      </xdr:nvSpPr>
      <xdr:spPr>
        <a:xfrm>
          <a:off x="10426700" y="1344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149791</xdr:rowOff>
    </xdr:from>
    <xdr:to>
      <xdr:col>50</xdr:col>
      <xdr:colOff>114300</xdr:colOff>
      <xdr:row>77</xdr:row>
      <xdr:rowOff>74288</xdr:rowOff>
    </xdr:to>
    <xdr:cxnSp macro="">
      <xdr:nvCxnSpPr>
        <xdr:cNvPr id="410" name="直線コネクタ 409"/>
        <xdr:cNvCxnSpPr/>
      </xdr:nvCxnSpPr>
      <xdr:spPr>
        <a:xfrm>
          <a:off x="8750300" y="12665641"/>
          <a:ext cx="889000" cy="6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22409</xdr:rowOff>
    </xdr:from>
    <xdr:to>
      <xdr:col>50</xdr:col>
      <xdr:colOff>165100</xdr:colOff>
      <xdr:row>78</xdr:row>
      <xdr:rowOff>124009</xdr:rowOff>
    </xdr:to>
    <xdr:sp macro="" textlink="">
      <xdr:nvSpPr>
        <xdr:cNvPr id="411" name="フローチャート: 判断 410"/>
        <xdr:cNvSpPr/>
      </xdr:nvSpPr>
      <xdr:spPr>
        <a:xfrm>
          <a:off x="9588500" y="133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115136</xdr:rowOff>
    </xdr:from>
    <xdr:ext cx="534377" cy="259045"/>
    <xdr:sp macro="" textlink="">
      <xdr:nvSpPr>
        <xdr:cNvPr id="412" name="テキスト ボックス 411"/>
        <xdr:cNvSpPr txBox="1"/>
      </xdr:nvSpPr>
      <xdr:spPr>
        <a:xfrm>
          <a:off x="9372111" y="134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142204</xdr:rowOff>
    </xdr:from>
    <xdr:to>
      <xdr:col>45</xdr:col>
      <xdr:colOff>177800</xdr:colOff>
      <xdr:row>73</xdr:row>
      <xdr:rowOff>149791</xdr:rowOff>
    </xdr:to>
    <xdr:cxnSp macro="">
      <xdr:nvCxnSpPr>
        <xdr:cNvPr id="413" name="直線コネクタ 412"/>
        <xdr:cNvCxnSpPr/>
      </xdr:nvCxnSpPr>
      <xdr:spPr>
        <a:xfrm>
          <a:off x="7861300" y="12143704"/>
          <a:ext cx="889000" cy="52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65692</xdr:rowOff>
    </xdr:from>
    <xdr:to>
      <xdr:col>46</xdr:col>
      <xdr:colOff>38100</xdr:colOff>
      <xdr:row>77</xdr:row>
      <xdr:rowOff>167292</xdr:rowOff>
    </xdr:to>
    <xdr:sp macro="" textlink="">
      <xdr:nvSpPr>
        <xdr:cNvPr id="414" name="フローチャート: 判断 413"/>
        <xdr:cNvSpPr/>
      </xdr:nvSpPr>
      <xdr:spPr>
        <a:xfrm>
          <a:off x="8699500" y="132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158419</xdr:rowOff>
    </xdr:from>
    <xdr:ext cx="534377" cy="259045"/>
    <xdr:sp macro="" textlink="">
      <xdr:nvSpPr>
        <xdr:cNvPr id="415" name="テキスト ボックス 414"/>
        <xdr:cNvSpPr txBox="1"/>
      </xdr:nvSpPr>
      <xdr:spPr>
        <a:xfrm>
          <a:off x="8483111" y="133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142204</xdr:rowOff>
    </xdr:from>
    <xdr:to>
      <xdr:col>41</xdr:col>
      <xdr:colOff>50800</xdr:colOff>
      <xdr:row>74</xdr:row>
      <xdr:rowOff>152709</xdr:rowOff>
    </xdr:to>
    <xdr:cxnSp macro="">
      <xdr:nvCxnSpPr>
        <xdr:cNvPr id="416" name="直線コネクタ 415"/>
        <xdr:cNvCxnSpPr/>
      </xdr:nvCxnSpPr>
      <xdr:spPr>
        <a:xfrm flipV="1">
          <a:off x="6972300" y="12143704"/>
          <a:ext cx="889000" cy="69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78156</xdr:rowOff>
    </xdr:from>
    <xdr:to>
      <xdr:col>41</xdr:col>
      <xdr:colOff>101600</xdr:colOff>
      <xdr:row>79</xdr:row>
      <xdr:rowOff>8306</xdr:rowOff>
    </xdr:to>
    <xdr:sp macro="" textlink="">
      <xdr:nvSpPr>
        <xdr:cNvPr id="417" name="フローチャート: 判断 416"/>
        <xdr:cNvSpPr/>
      </xdr:nvSpPr>
      <xdr:spPr>
        <a:xfrm>
          <a:off x="7810500" y="1345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170883</xdr:rowOff>
    </xdr:from>
    <xdr:ext cx="534377" cy="259045"/>
    <xdr:sp macro="" textlink="">
      <xdr:nvSpPr>
        <xdr:cNvPr id="418" name="テキスト ボックス 417"/>
        <xdr:cNvSpPr txBox="1"/>
      </xdr:nvSpPr>
      <xdr:spPr>
        <a:xfrm>
          <a:off x="7594111" y="1354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50746</xdr:rowOff>
    </xdr:from>
    <xdr:to>
      <xdr:col>36</xdr:col>
      <xdr:colOff>165100</xdr:colOff>
      <xdr:row>78</xdr:row>
      <xdr:rowOff>152346</xdr:rowOff>
    </xdr:to>
    <xdr:sp macro="" textlink="">
      <xdr:nvSpPr>
        <xdr:cNvPr id="419" name="フローチャート: 判断 418"/>
        <xdr:cNvSpPr/>
      </xdr:nvSpPr>
      <xdr:spPr>
        <a:xfrm>
          <a:off x="69215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143473</xdr:rowOff>
    </xdr:from>
    <xdr:ext cx="534377" cy="259045"/>
    <xdr:sp macro="" textlink="">
      <xdr:nvSpPr>
        <xdr:cNvPr id="420" name="テキスト ボックス 419"/>
        <xdr:cNvSpPr txBox="1"/>
      </xdr:nvSpPr>
      <xdr:spPr>
        <a:xfrm>
          <a:off x="6705111" y="1351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113436</xdr:rowOff>
    </xdr:from>
    <xdr:to>
      <xdr:col>55</xdr:col>
      <xdr:colOff>50800</xdr:colOff>
      <xdr:row>75</xdr:row>
      <xdr:rowOff>43586</xdr:rowOff>
    </xdr:to>
    <xdr:sp macro="" textlink="">
      <xdr:nvSpPr>
        <xdr:cNvPr id="426" name="楕円 425"/>
        <xdr:cNvSpPr/>
      </xdr:nvSpPr>
      <xdr:spPr>
        <a:xfrm>
          <a:off x="10426700" y="128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136313</xdr:rowOff>
    </xdr:from>
    <xdr:ext cx="534377" cy="259045"/>
    <xdr:sp macro="" textlink="">
      <xdr:nvSpPr>
        <xdr:cNvPr id="427" name="普通建設事業費 （ うち新規整備　）該当値テキスト"/>
        <xdr:cNvSpPr txBox="1"/>
      </xdr:nvSpPr>
      <xdr:spPr>
        <a:xfrm>
          <a:off x="10528300" y="126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23488</xdr:rowOff>
    </xdr:from>
    <xdr:to>
      <xdr:col>50</xdr:col>
      <xdr:colOff>165100</xdr:colOff>
      <xdr:row>77</xdr:row>
      <xdr:rowOff>125088</xdr:rowOff>
    </xdr:to>
    <xdr:sp macro="" textlink="">
      <xdr:nvSpPr>
        <xdr:cNvPr id="428" name="楕円 427"/>
        <xdr:cNvSpPr/>
      </xdr:nvSpPr>
      <xdr:spPr>
        <a:xfrm>
          <a:off x="9588500" y="1322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141615</xdr:rowOff>
    </xdr:from>
    <xdr:ext cx="534377" cy="259045"/>
    <xdr:sp macro="" textlink="">
      <xdr:nvSpPr>
        <xdr:cNvPr id="429" name="テキスト ボックス 428"/>
        <xdr:cNvSpPr txBox="1"/>
      </xdr:nvSpPr>
      <xdr:spPr>
        <a:xfrm>
          <a:off x="9372111" y="130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98991</xdr:rowOff>
    </xdr:from>
    <xdr:to>
      <xdr:col>46</xdr:col>
      <xdr:colOff>38100</xdr:colOff>
      <xdr:row>74</xdr:row>
      <xdr:rowOff>29141</xdr:rowOff>
    </xdr:to>
    <xdr:sp macro="" textlink="">
      <xdr:nvSpPr>
        <xdr:cNvPr id="430" name="楕円 429"/>
        <xdr:cNvSpPr/>
      </xdr:nvSpPr>
      <xdr:spPr>
        <a:xfrm>
          <a:off x="8699500" y="1261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45668</xdr:rowOff>
    </xdr:from>
    <xdr:ext cx="534377" cy="259045"/>
    <xdr:sp macro="" textlink="">
      <xdr:nvSpPr>
        <xdr:cNvPr id="431" name="テキスト ボックス 430"/>
        <xdr:cNvSpPr txBox="1"/>
      </xdr:nvSpPr>
      <xdr:spPr>
        <a:xfrm>
          <a:off x="8483111" y="1239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91404</xdr:rowOff>
    </xdr:from>
    <xdr:to>
      <xdr:col>41</xdr:col>
      <xdr:colOff>101600</xdr:colOff>
      <xdr:row>71</xdr:row>
      <xdr:rowOff>21554</xdr:rowOff>
    </xdr:to>
    <xdr:sp macro="" textlink="">
      <xdr:nvSpPr>
        <xdr:cNvPr id="432" name="楕円 431"/>
        <xdr:cNvSpPr/>
      </xdr:nvSpPr>
      <xdr:spPr>
        <a:xfrm>
          <a:off x="7810500" y="120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38081</xdr:rowOff>
    </xdr:from>
    <xdr:ext cx="599010" cy="259045"/>
    <xdr:sp macro="" textlink="">
      <xdr:nvSpPr>
        <xdr:cNvPr id="433" name="テキスト ボックス 432"/>
        <xdr:cNvSpPr txBox="1"/>
      </xdr:nvSpPr>
      <xdr:spPr>
        <a:xfrm>
          <a:off x="7561795" y="1186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101909</xdr:rowOff>
    </xdr:from>
    <xdr:to>
      <xdr:col>36</xdr:col>
      <xdr:colOff>165100</xdr:colOff>
      <xdr:row>75</xdr:row>
      <xdr:rowOff>32059</xdr:rowOff>
    </xdr:to>
    <xdr:sp macro="" textlink="">
      <xdr:nvSpPr>
        <xdr:cNvPr id="434" name="楕円 433"/>
        <xdr:cNvSpPr/>
      </xdr:nvSpPr>
      <xdr:spPr>
        <a:xfrm>
          <a:off x="6921500" y="127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48586</xdr:rowOff>
    </xdr:from>
    <xdr:ext cx="534377" cy="259045"/>
    <xdr:sp macro="" textlink="">
      <xdr:nvSpPr>
        <xdr:cNvPr id="435" name="テキスト ボックス 434"/>
        <xdr:cNvSpPr txBox="1"/>
      </xdr:nvSpPr>
      <xdr:spPr>
        <a:xfrm>
          <a:off x="6705111" y="12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115469</xdr:rowOff>
    </xdr:from>
    <xdr:to>
      <xdr:col>54</xdr:col>
      <xdr:colOff>189865</xdr:colOff>
      <xdr:row>98</xdr:row>
      <xdr:rowOff>125989</xdr:rowOff>
    </xdr:to>
    <xdr:cxnSp macro="">
      <xdr:nvCxnSpPr>
        <xdr:cNvPr id="457" name="直線コネクタ 456"/>
        <xdr:cNvCxnSpPr/>
      </xdr:nvCxnSpPr>
      <xdr:spPr>
        <a:xfrm flipV="1">
          <a:off x="10475595" y="16403219"/>
          <a:ext cx="1270" cy="524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129816</xdr:rowOff>
    </xdr:from>
    <xdr:ext cx="469744" cy="259045"/>
    <xdr:sp macro="" textlink="">
      <xdr:nvSpPr>
        <xdr:cNvPr id="458" name="普通建設事業費 （ うち更新整備　）最小値テキスト"/>
        <xdr:cNvSpPr txBox="1"/>
      </xdr:nvSpPr>
      <xdr:spPr>
        <a:xfrm>
          <a:off x="10528300" y="16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125989</xdr:rowOff>
    </xdr:from>
    <xdr:to>
      <xdr:col>55</xdr:col>
      <xdr:colOff>88900</xdr:colOff>
      <xdr:row>98</xdr:row>
      <xdr:rowOff>125989</xdr:rowOff>
    </xdr:to>
    <xdr:cxnSp macro="">
      <xdr:nvCxnSpPr>
        <xdr:cNvPr id="459" name="直線コネクタ 458"/>
        <xdr:cNvCxnSpPr/>
      </xdr:nvCxnSpPr>
      <xdr:spPr>
        <a:xfrm>
          <a:off x="10388600" y="169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62146</xdr:rowOff>
    </xdr:from>
    <xdr:ext cx="599010" cy="259045"/>
    <xdr:sp macro="" textlink="">
      <xdr:nvSpPr>
        <xdr:cNvPr id="460" name="普通建設事業費 （ うち更新整備　）最大値テキスト"/>
        <xdr:cNvSpPr txBox="1"/>
      </xdr:nvSpPr>
      <xdr:spPr>
        <a:xfrm>
          <a:off x="10528300" y="1617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115469</xdr:rowOff>
    </xdr:from>
    <xdr:to>
      <xdr:col>55</xdr:col>
      <xdr:colOff>88900</xdr:colOff>
      <xdr:row>95</xdr:row>
      <xdr:rowOff>115469</xdr:rowOff>
    </xdr:to>
    <xdr:cxnSp macro="">
      <xdr:nvCxnSpPr>
        <xdr:cNvPr id="461" name="直線コネクタ 460"/>
        <xdr:cNvCxnSpPr/>
      </xdr:nvCxnSpPr>
      <xdr:spPr>
        <a:xfrm>
          <a:off x="10388600" y="1640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91063</xdr:rowOff>
    </xdr:from>
    <xdr:to>
      <xdr:col>55</xdr:col>
      <xdr:colOff>0</xdr:colOff>
      <xdr:row>97</xdr:row>
      <xdr:rowOff>122637</xdr:rowOff>
    </xdr:to>
    <xdr:cxnSp macro="">
      <xdr:nvCxnSpPr>
        <xdr:cNvPr id="462" name="直線コネクタ 461"/>
        <xdr:cNvCxnSpPr/>
      </xdr:nvCxnSpPr>
      <xdr:spPr>
        <a:xfrm>
          <a:off x="9639300" y="15521563"/>
          <a:ext cx="838200" cy="12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89374</xdr:rowOff>
    </xdr:from>
    <xdr:ext cx="534377" cy="259045"/>
    <xdr:sp macro="" textlink="">
      <xdr:nvSpPr>
        <xdr:cNvPr id="463" name="普通建設事業費 （ うち更新整備　）平均値テキスト"/>
        <xdr:cNvSpPr txBox="1"/>
      </xdr:nvSpPr>
      <xdr:spPr>
        <a:xfrm>
          <a:off x="10528300" y="16548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66497</xdr:rowOff>
    </xdr:from>
    <xdr:to>
      <xdr:col>55</xdr:col>
      <xdr:colOff>50800</xdr:colOff>
      <xdr:row>97</xdr:row>
      <xdr:rowOff>168097</xdr:rowOff>
    </xdr:to>
    <xdr:sp macro="" textlink="">
      <xdr:nvSpPr>
        <xdr:cNvPr id="464" name="フローチャート: 判断 463"/>
        <xdr:cNvSpPr/>
      </xdr:nvSpPr>
      <xdr:spPr>
        <a:xfrm>
          <a:off x="10426700" y="1669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91063</xdr:rowOff>
    </xdr:from>
    <xdr:to>
      <xdr:col>50</xdr:col>
      <xdr:colOff>114300</xdr:colOff>
      <xdr:row>96</xdr:row>
      <xdr:rowOff>135086</xdr:rowOff>
    </xdr:to>
    <xdr:cxnSp macro="">
      <xdr:nvCxnSpPr>
        <xdr:cNvPr id="465" name="直線コネクタ 464"/>
        <xdr:cNvCxnSpPr/>
      </xdr:nvCxnSpPr>
      <xdr:spPr>
        <a:xfrm flipV="1">
          <a:off x="8750300" y="15521563"/>
          <a:ext cx="889000" cy="107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44255</xdr:rowOff>
    </xdr:from>
    <xdr:to>
      <xdr:col>50</xdr:col>
      <xdr:colOff>165100</xdr:colOff>
      <xdr:row>97</xdr:row>
      <xdr:rowOff>145855</xdr:rowOff>
    </xdr:to>
    <xdr:sp macro="" textlink="">
      <xdr:nvSpPr>
        <xdr:cNvPr id="466" name="フローチャート: 判断 465"/>
        <xdr:cNvSpPr/>
      </xdr:nvSpPr>
      <xdr:spPr>
        <a:xfrm>
          <a:off x="95885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136982</xdr:rowOff>
    </xdr:from>
    <xdr:ext cx="534377" cy="259045"/>
    <xdr:sp macro="" textlink="">
      <xdr:nvSpPr>
        <xdr:cNvPr id="467" name="テキスト ボックス 466"/>
        <xdr:cNvSpPr txBox="1"/>
      </xdr:nvSpPr>
      <xdr:spPr>
        <a:xfrm>
          <a:off x="9372111" y="167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135086</xdr:rowOff>
    </xdr:from>
    <xdr:to>
      <xdr:col>45</xdr:col>
      <xdr:colOff>177800</xdr:colOff>
      <xdr:row>97</xdr:row>
      <xdr:rowOff>37799</xdr:rowOff>
    </xdr:to>
    <xdr:cxnSp macro="">
      <xdr:nvCxnSpPr>
        <xdr:cNvPr id="468" name="直線コネクタ 467"/>
        <xdr:cNvCxnSpPr/>
      </xdr:nvCxnSpPr>
      <xdr:spPr>
        <a:xfrm flipV="1">
          <a:off x="7861300" y="16594286"/>
          <a:ext cx="889000" cy="7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12164</xdr:rowOff>
    </xdr:from>
    <xdr:to>
      <xdr:col>46</xdr:col>
      <xdr:colOff>38100</xdr:colOff>
      <xdr:row>97</xdr:row>
      <xdr:rowOff>113764</xdr:rowOff>
    </xdr:to>
    <xdr:sp macro="" textlink="">
      <xdr:nvSpPr>
        <xdr:cNvPr id="469" name="フローチャート: 判断 468"/>
        <xdr:cNvSpPr/>
      </xdr:nvSpPr>
      <xdr:spPr>
        <a:xfrm>
          <a:off x="8699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104891</xdr:rowOff>
    </xdr:from>
    <xdr:ext cx="534377" cy="259045"/>
    <xdr:sp macro="" textlink="">
      <xdr:nvSpPr>
        <xdr:cNvPr id="470" name="テキスト ボックス 469"/>
        <xdr:cNvSpPr txBox="1"/>
      </xdr:nvSpPr>
      <xdr:spPr>
        <a:xfrm>
          <a:off x="8483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37799</xdr:rowOff>
    </xdr:from>
    <xdr:to>
      <xdr:col>41</xdr:col>
      <xdr:colOff>50800</xdr:colOff>
      <xdr:row>97</xdr:row>
      <xdr:rowOff>133080</xdr:rowOff>
    </xdr:to>
    <xdr:cxnSp macro="">
      <xdr:nvCxnSpPr>
        <xdr:cNvPr id="471" name="直線コネクタ 470"/>
        <xdr:cNvCxnSpPr/>
      </xdr:nvCxnSpPr>
      <xdr:spPr>
        <a:xfrm flipV="1">
          <a:off x="6972300" y="16668449"/>
          <a:ext cx="889000" cy="9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126281</xdr:rowOff>
    </xdr:from>
    <xdr:to>
      <xdr:col>41</xdr:col>
      <xdr:colOff>101600</xdr:colOff>
      <xdr:row>98</xdr:row>
      <xdr:rowOff>56431</xdr:rowOff>
    </xdr:to>
    <xdr:sp macro="" textlink="">
      <xdr:nvSpPr>
        <xdr:cNvPr id="472" name="フローチャート: 判断 471"/>
        <xdr:cNvSpPr/>
      </xdr:nvSpPr>
      <xdr:spPr>
        <a:xfrm>
          <a:off x="7810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47558</xdr:rowOff>
    </xdr:from>
    <xdr:ext cx="534377" cy="259045"/>
    <xdr:sp macro="" textlink="">
      <xdr:nvSpPr>
        <xdr:cNvPr id="473" name="テキスト ボックス 472"/>
        <xdr:cNvSpPr txBox="1"/>
      </xdr:nvSpPr>
      <xdr:spPr>
        <a:xfrm>
          <a:off x="7594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152953</xdr:rowOff>
    </xdr:from>
    <xdr:to>
      <xdr:col>36</xdr:col>
      <xdr:colOff>165100</xdr:colOff>
      <xdr:row>98</xdr:row>
      <xdr:rowOff>83103</xdr:rowOff>
    </xdr:to>
    <xdr:sp macro="" textlink="">
      <xdr:nvSpPr>
        <xdr:cNvPr id="474" name="フローチャート: 判断 473"/>
        <xdr:cNvSpPr/>
      </xdr:nvSpPr>
      <xdr:spPr>
        <a:xfrm>
          <a:off x="6921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74230</xdr:rowOff>
    </xdr:from>
    <xdr:ext cx="534377" cy="259045"/>
    <xdr:sp macro="" textlink="">
      <xdr:nvSpPr>
        <xdr:cNvPr id="475" name="テキスト ボックス 474"/>
        <xdr:cNvSpPr txBox="1"/>
      </xdr:nvSpPr>
      <xdr:spPr>
        <a:xfrm>
          <a:off x="6705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71837</xdr:rowOff>
    </xdr:from>
    <xdr:to>
      <xdr:col>55</xdr:col>
      <xdr:colOff>50800</xdr:colOff>
      <xdr:row>98</xdr:row>
      <xdr:rowOff>1987</xdr:rowOff>
    </xdr:to>
    <xdr:sp macro="" textlink="">
      <xdr:nvSpPr>
        <xdr:cNvPr id="481" name="楕円 480"/>
        <xdr:cNvSpPr/>
      </xdr:nvSpPr>
      <xdr:spPr>
        <a:xfrm>
          <a:off x="10426700" y="167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50264</xdr:rowOff>
    </xdr:from>
    <xdr:ext cx="534377" cy="259045"/>
    <xdr:sp macro="" textlink="">
      <xdr:nvSpPr>
        <xdr:cNvPr id="482" name="普通建設事業費 （ うち更新整備　）該当値テキスト"/>
        <xdr:cNvSpPr txBox="1"/>
      </xdr:nvSpPr>
      <xdr:spPr>
        <a:xfrm>
          <a:off x="10528300" y="1668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40263</xdr:rowOff>
    </xdr:from>
    <xdr:to>
      <xdr:col>50</xdr:col>
      <xdr:colOff>165100</xdr:colOff>
      <xdr:row>90</xdr:row>
      <xdr:rowOff>141863</xdr:rowOff>
    </xdr:to>
    <xdr:sp macro="" textlink="">
      <xdr:nvSpPr>
        <xdr:cNvPr id="483" name="楕円 482"/>
        <xdr:cNvSpPr/>
      </xdr:nvSpPr>
      <xdr:spPr>
        <a:xfrm>
          <a:off x="9588500" y="154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158390</xdr:rowOff>
    </xdr:from>
    <xdr:ext cx="599010" cy="259045"/>
    <xdr:sp macro="" textlink="">
      <xdr:nvSpPr>
        <xdr:cNvPr id="484" name="テキスト ボックス 483"/>
        <xdr:cNvSpPr txBox="1"/>
      </xdr:nvSpPr>
      <xdr:spPr>
        <a:xfrm>
          <a:off x="9339795" y="1524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84286</xdr:rowOff>
    </xdr:from>
    <xdr:to>
      <xdr:col>46</xdr:col>
      <xdr:colOff>38100</xdr:colOff>
      <xdr:row>97</xdr:row>
      <xdr:rowOff>14436</xdr:rowOff>
    </xdr:to>
    <xdr:sp macro="" textlink="">
      <xdr:nvSpPr>
        <xdr:cNvPr id="485" name="楕円 484"/>
        <xdr:cNvSpPr/>
      </xdr:nvSpPr>
      <xdr:spPr>
        <a:xfrm>
          <a:off x="8699500" y="1654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30963</xdr:rowOff>
    </xdr:from>
    <xdr:ext cx="534377" cy="259045"/>
    <xdr:sp macro="" textlink="">
      <xdr:nvSpPr>
        <xdr:cNvPr id="486" name="テキスト ボックス 485"/>
        <xdr:cNvSpPr txBox="1"/>
      </xdr:nvSpPr>
      <xdr:spPr>
        <a:xfrm>
          <a:off x="8483111" y="1631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158449</xdr:rowOff>
    </xdr:from>
    <xdr:to>
      <xdr:col>41</xdr:col>
      <xdr:colOff>101600</xdr:colOff>
      <xdr:row>97</xdr:row>
      <xdr:rowOff>88599</xdr:rowOff>
    </xdr:to>
    <xdr:sp macro="" textlink="">
      <xdr:nvSpPr>
        <xdr:cNvPr id="487" name="楕円 486"/>
        <xdr:cNvSpPr/>
      </xdr:nvSpPr>
      <xdr:spPr>
        <a:xfrm>
          <a:off x="7810500" y="1661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105126</xdr:rowOff>
    </xdr:from>
    <xdr:ext cx="534377" cy="259045"/>
    <xdr:sp macro="" textlink="">
      <xdr:nvSpPr>
        <xdr:cNvPr id="488" name="テキスト ボックス 487"/>
        <xdr:cNvSpPr txBox="1"/>
      </xdr:nvSpPr>
      <xdr:spPr>
        <a:xfrm>
          <a:off x="7594111" y="163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82280</xdr:rowOff>
    </xdr:from>
    <xdr:to>
      <xdr:col>36</xdr:col>
      <xdr:colOff>165100</xdr:colOff>
      <xdr:row>98</xdr:row>
      <xdr:rowOff>12430</xdr:rowOff>
    </xdr:to>
    <xdr:sp macro="" textlink="">
      <xdr:nvSpPr>
        <xdr:cNvPr id="489" name="楕円 488"/>
        <xdr:cNvSpPr/>
      </xdr:nvSpPr>
      <xdr:spPr>
        <a:xfrm>
          <a:off x="6921500" y="167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28957</xdr:rowOff>
    </xdr:from>
    <xdr:ext cx="534377" cy="259045"/>
    <xdr:sp macro="" textlink="">
      <xdr:nvSpPr>
        <xdr:cNvPr id="490" name="テキスト ボックス 489"/>
        <xdr:cNvSpPr txBox="1"/>
      </xdr:nvSpPr>
      <xdr:spPr>
        <a:xfrm>
          <a:off x="6705111" y="1648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41364</xdr:rowOff>
    </xdr:from>
    <xdr:to>
      <xdr:col>85</xdr:col>
      <xdr:colOff>127000</xdr:colOff>
      <xdr:row>39</xdr:row>
      <xdr:rowOff>44399</xdr:rowOff>
    </xdr:to>
    <xdr:cxnSp macro="">
      <xdr:nvCxnSpPr>
        <xdr:cNvPr id="519" name="直線コネクタ 518"/>
        <xdr:cNvCxnSpPr/>
      </xdr:nvCxnSpPr>
      <xdr:spPr>
        <a:xfrm flipV="1">
          <a:off x="15481300" y="6727914"/>
          <a:ext cx="8382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44310</xdr:rowOff>
    </xdr:from>
    <xdr:to>
      <xdr:col>81</xdr:col>
      <xdr:colOff>50800</xdr:colOff>
      <xdr:row>39</xdr:row>
      <xdr:rowOff>44399</xdr:rowOff>
    </xdr:to>
    <xdr:cxnSp macro="">
      <xdr:nvCxnSpPr>
        <xdr:cNvPr id="522" name="直線コネクタ 521"/>
        <xdr:cNvCxnSpPr/>
      </xdr:nvCxnSpPr>
      <xdr:spPr>
        <a:xfrm>
          <a:off x="14592300" y="6730860"/>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31559</xdr:rowOff>
    </xdr:from>
    <xdr:to>
      <xdr:col>76</xdr:col>
      <xdr:colOff>114300</xdr:colOff>
      <xdr:row>39</xdr:row>
      <xdr:rowOff>44310</xdr:rowOff>
    </xdr:to>
    <xdr:cxnSp macro="">
      <xdr:nvCxnSpPr>
        <xdr:cNvPr id="525" name="直線コネクタ 524"/>
        <xdr:cNvCxnSpPr/>
      </xdr:nvCxnSpPr>
      <xdr:spPr>
        <a:xfrm>
          <a:off x="13703300" y="6718109"/>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19177</xdr:rowOff>
    </xdr:from>
    <xdr:to>
      <xdr:col>71</xdr:col>
      <xdr:colOff>177800</xdr:colOff>
      <xdr:row>39</xdr:row>
      <xdr:rowOff>31559</xdr:rowOff>
    </xdr:to>
    <xdr:cxnSp macro="">
      <xdr:nvCxnSpPr>
        <xdr:cNvPr id="528" name="直線コネクタ 527"/>
        <xdr:cNvCxnSpPr/>
      </xdr:nvCxnSpPr>
      <xdr:spPr>
        <a:xfrm>
          <a:off x="12814300" y="6705727"/>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139382</xdr:rowOff>
    </xdr:from>
    <xdr:to>
      <xdr:col>72</xdr:col>
      <xdr:colOff>38100</xdr:colOff>
      <xdr:row>39</xdr:row>
      <xdr:rowOff>69532</xdr:rowOff>
    </xdr:to>
    <xdr:sp macro="" textlink="">
      <xdr:nvSpPr>
        <xdr:cNvPr id="529" name="フローチャート: 判断 528"/>
        <xdr:cNvSpPr/>
      </xdr:nvSpPr>
      <xdr:spPr>
        <a:xfrm>
          <a:off x="13652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86060</xdr:rowOff>
    </xdr:from>
    <xdr:ext cx="469744" cy="259045"/>
    <xdr:sp macro="" textlink="">
      <xdr:nvSpPr>
        <xdr:cNvPr id="530" name="テキスト ボックス 529"/>
        <xdr:cNvSpPr txBox="1"/>
      </xdr:nvSpPr>
      <xdr:spPr>
        <a:xfrm>
          <a:off x="13468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146126</xdr:rowOff>
    </xdr:from>
    <xdr:to>
      <xdr:col>67</xdr:col>
      <xdr:colOff>101600</xdr:colOff>
      <xdr:row>39</xdr:row>
      <xdr:rowOff>76276</xdr:rowOff>
    </xdr:to>
    <xdr:sp macro="" textlink="">
      <xdr:nvSpPr>
        <xdr:cNvPr id="531" name="フローチャート: 判断 530"/>
        <xdr:cNvSpPr/>
      </xdr:nvSpPr>
      <xdr:spPr>
        <a:xfrm>
          <a:off x="12763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67403</xdr:rowOff>
    </xdr:from>
    <xdr:ext cx="469744" cy="259045"/>
    <xdr:sp macro="" textlink="">
      <xdr:nvSpPr>
        <xdr:cNvPr id="532" name="テキスト ボックス 531"/>
        <xdr:cNvSpPr txBox="1"/>
      </xdr:nvSpPr>
      <xdr:spPr>
        <a:xfrm>
          <a:off x="12579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162014</xdr:rowOff>
    </xdr:from>
    <xdr:to>
      <xdr:col>85</xdr:col>
      <xdr:colOff>177800</xdr:colOff>
      <xdr:row>39</xdr:row>
      <xdr:rowOff>92164</xdr:rowOff>
    </xdr:to>
    <xdr:sp macro="" textlink="">
      <xdr:nvSpPr>
        <xdr:cNvPr id="538" name="楕円 537"/>
        <xdr:cNvSpPr/>
      </xdr:nvSpPr>
      <xdr:spPr>
        <a:xfrm>
          <a:off x="16268700" y="66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378565" cy="259045"/>
    <xdr:sp macro="" textlink="">
      <xdr:nvSpPr>
        <xdr:cNvPr id="539" name="災害復旧事業費該当値テキスト"/>
        <xdr:cNvSpPr txBox="1"/>
      </xdr:nvSpPr>
      <xdr:spPr>
        <a:xfrm>
          <a:off x="16370300" y="660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165049</xdr:rowOff>
    </xdr:from>
    <xdr:to>
      <xdr:col>81</xdr:col>
      <xdr:colOff>101600</xdr:colOff>
      <xdr:row>39</xdr:row>
      <xdr:rowOff>95199</xdr:rowOff>
    </xdr:to>
    <xdr:sp macro="" textlink="">
      <xdr:nvSpPr>
        <xdr:cNvPr id="540" name="楕円 539"/>
        <xdr:cNvSpPr/>
      </xdr:nvSpPr>
      <xdr:spPr>
        <a:xfrm>
          <a:off x="15430500" y="66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86326</xdr:rowOff>
    </xdr:from>
    <xdr:ext cx="249299" cy="259045"/>
    <xdr:sp macro="" textlink="">
      <xdr:nvSpPr>
        <xdr:cNvPr id="541" name="テキスト ボックス 540"/>
        <xdr:cNvSpPr txBox="1"/>
      </xdr:nvSpPr>
      <xdr:spPr>
        <a:xfrm>
          <a:off x="15356650" y="6772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164960</xdr:rowOff>
    </xdr:from>
    <xdr:to>
      <xdr:col>76</xdr:col>
      <xdr:colOff>165100</xdr:colOff>
      <xdr:row>39</xdr:row>
      <xdr:rowOff>95110</xdr:rowOff>
    </xdr:to>
    <xdr:sp macro="" textlink="">
      <xdr:nvSpPr>
        <xdr:cNvPr id="542" name="楕円 541"/>
        <xdr:cNvSpPr/>
      </xdr:nvSpPr>
      <xdr:spPr>
        <a:xfrm>
          <a:off x="14541500" y="66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86237</xdr:rowOff>
    </xdr:from>
    <xdr:ext cx="313932" cy="259045"/>
    <xdr:sp macro="" textlink="">
      <xdr:nvSpPr>
        <xdr:cNvPr id="543" name="テキスト ボックス 542"/>
        <xdr:cNvSpPr txBox="1"/>
      </xdr:nvSpPr>
      <xdr:spPr>
        <a:xfrm>
          <a:off x="14435333" y="6772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152209</xdr:rowOff>
    </xdr:from>
    <xdr:to>
      <xdr:col>72</xdr:col>
      <xdr:colOff>38100</xdr:colOff>
      <xdr:row>39</xdr:row>
      <xdr:rowOff>82359</xdr:rowOff>
    </xdr:to>
    <xdr:sp macro="" textlink="">
      <xdr:nvSpPr>
        <xdr:cNvPr id="544" name="楕円 543"/>
        <xdr:cNvSpPr/>
      </xdr:nvSpPr>
      <xdr:spPr>
        <a:xfrm>
          <a:off x="13652500" y="66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73486</xdr:rowOff>
    </xdr:from>
    <xdr:ext cx="469744" cy="259045"/>
    <xdr:sp macro="" textlink="">
      <xdr:nvSpPr>
        <xdr:cNvPr id="545" name="テキスト ボックス 544"/>
        <xdr:cNvSpPr txBox="1"/>
      </xdr:nvSpPr>
      <xdr:spPr>
        <a:xfrm>
          <a:off x="13468428" y="676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139827</xdr:rowOff>
    </xdr:from>
    <xdr:to>
      <xdr:col>67</xdr:col>
      <xdr:colOff>101600</xdr:colOff>
      <xdr:row>39</xdr:row>
      <xdr:rowOff>69977</xdr:rowOff>
    </xdr:to>
    <xdr:sp macro="" textlink="">
      <xdr:nvSpPr>
        <xdr:cNvPr id="546" name="楕円 545"/>
        <xdr:cNvSpPr/>
      </xdr:nvSpPr>
      <xdr:spPr>
        <a:xfrm>
          <a:off x="12763500" y="66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86504</xdr:rowOff>
    </xdr:from>
    <xdr:ext cx="469744" cy="259045"/>
    <xdr:sp macro="" textlink="">
      <xdr:nvSpPr>
        <xdr:cNvPr id="547" name="テキスト ボックス 546"/>
        <xdr:cNvSpPr txBox="1"/>
      </xdr:nvSpPr>
      <xdr:spPr>
        <a:xfrm>
          <a:off x="12579428" y="643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18748</xdr:rowOff>
    </xdr:from>
    <xdr:to>
      <xdr:col>85</xdr:col>
      <xdr:colOff>127000</xdr:colOff>
      <xdr:row>73</xdr:row>
      <xdr:rowOff>162720</xdr:rowOff>
    </xdr:to>
    <xdr:cxnSp macro="">
      <xdr:nvCxnSpPr>
        <xdr:cNvPr id="625" name="直線コネクタ 624"/>
        <xdr:cNvCxnSpPr/>
      </xdr:nvCxnSpPr>
      <xdr:spPr>
        <a:xfrm flipV="1">
          <a:off x="15481300" y="12534598"/>
          <a:ext cx="838200" cy="1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53314</xdr:rowOff>
    </xdr:from>
    <xdr:ext cx="534377" cy="259045"/>
    <xdr:sp macro="" textlink="">
      <xdr:nvSpPr>
        <xdr:cNvPr id="626" name="公債費平均値テキスト"/>
        <xdr:cNvSpPr txBox="1"/>
      </xdr:nvSpPr>
      <xdr:spPr>
        <a:xfrm>
          <a:off x="16370300" y="13083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135158</xdr:rowOff>
    </xdr:from>
    <xdr:to>
      <xdr:col>81</xdr:col>
      <xdr:colOff>50800</xdr:colOff>
      <xdr:row>73</xdr:row>
      <xdr:rowOff>162720</xdr:rowOff>
    </xdr:to>
    <xdr:cxnSp macro="">
      <xdr:nvCxnSpPr>
        <xdr:cNvPr id="628" name="直線コネクタ 627"/>
        <xdr:cNvCxnSpPr/>
      </xdr:nvCxnSpPr>
      <xdr:spPr>
        <a:xfrm>
          <a:off x="14592300" y="12651008"/>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13439</xdr:rowOff>
    </xdr:from>
    <xdr:ext cx="534377" cy="259045"/>
    <xdr:sp macro="" textlink="">
      <xdr:nvSpPr>
        <xdr:cNvPr id="630" name="テキスト ボックス 629"/>
        <xdr:cNvSpPr txBox="1"/>
      </xdr:nvSpPr>
      <xdr:spPr>
        <a:xfrm>
          <a:off x="15214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135158</xdr:rowOff>
    </xdr:from>
    <xdr:to>
      <xdr:col>76</xdr:col>
      <xdr:colOff>114300</xdr:colOff>
      <xdr:row>74</xdr:row>
      <xdr:rowOff>31641</xdr:rowOff>
    </xdr:to>
    <xdr:cxnSp macro="">
      <xdr:nvCxnSpPr>
        <xdr:cNvPr id="631" name="直線コネクタ 630"/>
        <xdr:cNvCxnSpPr/>
      </xdr:nvCxnSpPr>
      <xdr:spPr>
        <a:xfrm flipV="1">
          <a:off x="13703300" y="12651008"/>
          <a:ext cx="889000" cy="6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32328</xdr:rowOff>
    </xdr:from>
    <xdr:ext cx="534377" cy="259045"/>
    <xdr:sp macro="" textlink="">
      <xdr:nvSpPr>
        <xdr:cNvPr id="633" name="テキスト ボックス 632"/>
        <xdr:cNvSpPr txBox="1"/>
      </xdr:nvSpPr>
      <xdr:spPr>
        <a:xfrm>
          <a:off x="14325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31641</xdr:rowOff>
    </xdr:from>
    <xdr:to>
      <xdr:col>71</xdr:col>
      <xdr:colOff>177800</xdr:colOff>
      <xdr:row>74</xdr:row>
      <xdr:rowOff>93774</xdr:rowOff>
    </xdr:to>
    <xdr:cxnSp macro="">
      <xdr:nvCxnSpPr>
        <xdr:cNvPr id="634" name="直線コネクタ 633"/>
        <xdr:cNvCxnSpPr/>
      </xdr:nvCxnSpPr>
      <xdr:spPr>
        <a:xfrm flipV="1">
          <a:off x="12814300" y="12718941"/>
          <a:ext cx="8890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95225</xdr:rowOff>
    </xdr:from>
    <xdr:to>
      <xdr:col>72</xdr:col>
      <xdr:colOff>38100</xdr:colOff>
      <xdr:row>78</xdr:row>
      <xdr:rowOff>25375</xdr:rowOff>
    </xdr:to>
    <xdr:sp macro="" textlink="">
      <xdr:nvSpPr>
        <xdr:cNvPr id="635" name="フローチャート: 判断 634"/>
        <xdr:cNvSpPr/>
      </xdr:nvSpPr>
      <xdr:spPr>
        <a:xfrm>
          <a:off x="13652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16502</xdr:rowOff>
    </xdr:from>
    <xdr:ext cx="534377" cy="259045"/>
    <xdr:sp macro="" textlink="">
      <xdr:nvSpPr>
        <xdr:cNvPr id="636" name="テキスト ボックス 635"/>
        <xdr:cNvSpPr txBox="1"/>
      </xdr:nvSpPr>
      <xdr:spPr>
        <a:xfrm>
          <a:off x="13436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91712</xdr:rowOff>
    </xdr:from>
    <xdr:to>
      <xdr:col>67</xdr:col>
      <xdr:colOff>101600</xdr:colOff>
      <xdr:row>78</xdr:row>
      <xdr:rowOff>21862</xdr:rowOff>
    </xdr:to>
    <xdr:sp macro="" textlink="">
      <xdr:nvSpPr>
        <xdr:cNvPr id="637" name="フローチャート: 判断 636"/>
        <xdr:cNvSpPr/>
      </xdr:nvSpPr>
      <xdr:spPr>
        <a:xfrm>
          <a:off x="12763500" y="1329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12989</xdr:rowOff>
    </xdr:from>
    <xdr:ext cx="534377" cy="259045"/>
    <xdr:sp macro="" textlink="">
      <xdr:nvSpPr>
        <xdr:cNvPr id="638" name="テキスト ボックス 637"/>
        <xdr:cNvSpPr txBox="1"/>
      </xdr:nvSpPr>
      <xdr:spPr>
        <a:xfrm>
          <a:off x="12547111" y="133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139398</xdr:rowOff>
    </xdr:from>
    <xdr:to>
      <xdr:col>85</xdr:col>
      <xdr:colOff>177800</xdr:colOff>
      <xdr:row>73</xdr:row>
      <xdr:rowOff>69548</xdr:rowOff>
    </xdr:to>
    <xdr:sp macro="" textlink="">
      <xdr:nvSpPr>
        <xdr:cNvPr id="644" name="楕円 643"/>
        <xdr:cNvSpPr/>
      </xdr:nvSpPr>
      <xdr:spPr>
        <a:xfrm>
          <a:off x="16268700" y="1248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162275</xdr:rowOff>
    </xdr:from>
    <xdr:ext cx="599010" cy="259045"/>
    <xdr:sp macro="" textlink="">
      <xdr:nvSpPr>
        <xdr:cNvPr id="645" name="公債費該当値テキスト"/>
        <xdr:cNvSpPr txBox="1"/>
      </xdr:nvSpPr>
      <xdr:spPr>
        <a:xfrm>
          <a:off x="16370300" y="1233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111920</xdr:rowOff>
    </xdr:from>
    <xdr:to>
      <xdr:col>81</xdr:col>
      <xdr:colOff>101600</xdr:colOff>
      <xdr:row>74</xdr:row>
      <xdr:rowOff>42070</xdr:rowOff>
    </xdr:to>
    <xdr:sp macro="" textlink="">
      <xdr:nvSpPr>
        <xdr:cNvPr id="646" name="楕円 645"/>
        <xdr:cNvSpPr/>
      </xdr:nvSpPr>
      <xdr:spPr>
        <a:xfrm>
          <a:off x="15430500" y="126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58597</xdr:rowOff>
    </xdr:from>
    <xdr:ext cx="599010" cy="259045"/>
    <xdr:sp macro="" textlink="">
      <xdr:nvSpPr>
        <xdr:cNvPr id="647" name="テキスト ボックス 646"/>
        <xdr:cNvSpPr txBox="1"/>
      </xdr:nvSpPr>
      <xdr:spPr>
        <a:xfrm>
          <a:off x="15181795" y="1240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84358</xdr:rowOff>
    </xdr:from>
    <xdr:to>
      <xdr:col>76</xdr:col>
      <xdr:colOff>165100</xdr:colOff>
      <xdr:row>74</xdr:row>
      <xdr:rowOff>14508</xdr:rowOff>
    </xdr:to>
    <xdr:sp macro="" textlink="">
      <xdr:nvSpPr>
        <xdr:cNvPr id="648" name="楕円 647"/>
        <xdr:cNvSpPr/>
      </xdr:nvSpPr>
      <xdr:spPr>
        <a:xfrm>
          <a:off x="14541500" y="126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31035</xdr:rowOff>
    </xdr:from>
    <xdr:ext cx="599010" cy="259045"/>
    <xdr:sp macro="" textlink="">
      <xdr:nvSpPr>
        <xdr:cNvPr id="649" name="テキスト ボックス 648"/>
        <xdr:cNvSpPr txBox="1"/>
      </xdr:nvSpPr>
      <xdr:spPr>
        <a:xfrm>
          <a:off x="14292795" y="1237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152291</xdr:rowOff>
    </xdr:from>
    <xdr:to>
      <xdr:col>72</xdr:col>
      <xdr:colOff>38100</xdr:colOff>
      <xdr:row>74</xdr:row>
      <xdr:rowOff>82441</xdr:rowOff>
    </xdr:to>
    <xdr:sp macro="" textlink="">
      <xdr:nvSpPr>
        <xdr:cNvPr id="650" name="楕円 649"/>
        <xdr:cNvSpPr/>
      </xdr:nvSpPr>
      <xdr:spPr>
        <a:xfrm>
          <a:off x="13652500" y="126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98968</xdr:rowOff>
    </xdr:from>
    <xdr:ext cx="599010" cy="259045"/>
    <xdr:sp macro="" textlink="">
      <xdr:nvSpPr>
        <xdr:cNvPr id="651" name="テキスト ボックス 650"/>
        <xdr:cNvSpPr txBox="1"/>
      </xdr:nvSpPr>
      <xdr:spPr>
        <a:xfrm>
          <a:off x="13403795" y="1244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42974</xdr:rowOff>
    </xdr:from>
    <xdr:to>
      <xdr:col>67</xdr:col>
      <xdr:colOff>101600</xdr:colOff>
      <xdr:row>74</xdr:row>
      <xdr:rowOff>144574</xdr:rowOff>
    </xdr:to>
    <xdr:sp macro="" textlink="">
      <xdr:nvSpPr>
        <xdr:cNvPr id="652" name="楕円 651"/>
        <xdr:cNvSpPr/>
      </xdr:nvSpPr>
      <xdr:spPr>
        <a:xfrm>
          <a:off x="12763500" y="127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161101</xdr:rowOff>
    </xdr:from>
    <xdr:ext cx="599010" cy="259045"/>
    <xdr:sp macro="" textlink="">
      <xdr:nvSpPr>
        <xdr:cNvPr id="653" name="テキスト ボックス 652"/>
        <xdr:cNvSpPr txBox="1"/>
      </xdr:nvSpPr>
      <xdr:spPr>
        <a:xfrm>
          <a:off x="12514795" y="1250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406</xdr:rowOff>
    </xdr:from>
    <xdr:to>
      <xdr:col>85</xdr:col>
      <xdr:colOff>127000</xdr:colOff>
      <xdr:row>98</xdr:row>
      <xdr:rowOff>108114</xdr:rowOff>
    </xdr:to>
    <xdr:cxnSp macro="">
      <xdr:nvCxnSpPr>
        <xdr:cNvPr id="682" name="直線コネクタ 681"/>
        <xdr:cNvCxnSpPr/>
      </xdr:nvCxnSpPr>
      <xdr:spPr>
        <a:xfrm>
          <a:off x="15481300" y="16802506"/>
          <a:ext cx="838200" cy="10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406</xdr:rowOff>
    </xdr:from>
    <xdr:to>
      <xdr:col>81</xdr:col>
      <xdr:colOff>50800</xdr:colOff>
      <xdr:row>98</xdr:row>
      <xdr:rowOff>105118</xdr:rowOff>
    </xdr:to>
    <xdr:cxnSp macro="">
      <xdr:nvCxnSpPr>
        <xdr:cNvPr id="685" name="直線コネクタ 684"/>
        <xdr:cNvCxnSpPr/>
      </xdr:nvCxnSpPr>
      <xdr:spPr>
        <a:xfrm flipV="1">
          <a:off x="14592300" y="16802506"/>
          <a:ext cx="889000" cy="10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105118</xdr:rowOff>
    </xdr:from>
    <xdr:to>
      <xdr:col>76</xdr:col>
      <xdr:colOff>114300</xdr:colOff>
      <xdr:row>99</xdr:row>
      <xdr:rowOff>8598</xdr:rowOff>
    </xdr:to>
    <xdr:cxnSp macro="">
      <xdr:nvCxnSpPr>
        <xdr:cNvPr id="688" name="直線コネクタ 687"/>
        <xdr:cNvCxnSpPr/>
      </xdr:nvCxnSpPr>
      <xdr:spPr>
        <a:xfrm flipV="1">
          <a:off x="13703300" y="16907218"/>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8598</xdr:rowOff>
    </xdr:from>
    <xdr:to>
      <xdr:col>71</xdr:col>
      <xdr:colOff>177800</xdr:colOff>
      <xdr:row>99</xdr:row>
      <xdr:rowOff>23240</xdr:rowOff>
    </xdr:to>
    <xdr:cxnSp macro="">
      <xdr:nvCxnSpPr>
        <xdr:cNvPr id="691" name="直線コネクタ 690"/>
        <xdr:cNvCxnSpPr/>
      </xdr:nvCxnSpPr>
      <xdr:spPr>
        <a:xfrm flipV="1">
          <a:off x="12814300" y="16982148"/>
          <a:ext cx="889000" cy="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7531</xdr:rowOff>
    </xdr:from>
    <xdr:to>
      <xdr:col>72</xdr:col>
      <xdr:colOff>38100</xdr:colOff>
      <xdr:row>98</xdr:row>
      <xdr:rowOff>109131</xdr:rowOff>
    </xdr:to>
    <xdr:sp macro="" textlink="">
      <xdr:nvSpPr>
        <xdr:cNvPr id="692" name="フローチャート: 判断 691"/>
        <xdr:cNvSpPr/>
      </xdr:nvSpPr>
      <xdr:spPr>
        <a:xfrm>
          <a:off x="136525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125658</xdr:rowOff>
    </xdr:from>
    <xdr:ext cx="534377" cy="259045"/>
    <xdr:sp macro="" textlink="">
      <xdr:nvSpPr>
        <xdr:cNvPr id="693" name="テキスト ボックス 692"/>
        <xdr:cNvSpPr txBox="1"/>
      </xdr:nvSpPr>
      <xdr:spPr>
        <a:xfrm>
          <a:off x="13436111" y="1658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77242</xdr:rowOff>
    </xdr:from>
    <xdr:to>
      <xdr:col>67</xdr:col>
      <xdr:colOff>101600</xdr:colOff>
      <xdr:row>98</xdr:row>
      <xdr:rowOff>7392</xdr:rowOff>
    </xdr:to>
    <xdr:sp macro="" textlink="">
      <xdr:nvSpPr>
        <xdr:cNvPr id="694" name="フローチャート: 判断 693"/>
        <xdr:cNvSpPr/>
      </xdr:nvSpPr>
      <xdr:spPr>
        <a:xfrm>
          <a:off x="12763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23919</xdr:rowOff>
    </xdr:from>
    <xdr:ext cx="534377" cy="259045"/>
    <xdr:sp macro="" textlink="">
      <xdr:nvSpPr>
        <xdr:cNvPr id="695" name="テキスト ボックス 694"/>
        <xdr:cNvSpPr txBox="1"/>
      </xdr:nvSpPr>
      <xdr:spPr>
        <a:xfrm>
          <a:off x="12547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57314</xdr:rowOff>
    </xdr:from>
    <xdr:to>
      <xdr:col>85</xdr:col>
      <xdr:colOff>177800</xdr:colOff>
      <xdr:row>98</xdr:row>
      <xdr:rowOff>158914</xdr:rowOff>
    </xdr:to>
    <xdr:sp macro="" textlink="">
      <xdr:nvSpPr>
        <xdr:cNvPr id="701" name="楕円 700"/>
        <xdr:cNvSpPr/>
      </xdr:nvSpPr>
      <xdr:spPr>
        <a:xfrm>
          <a:off x="16268700" y="168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143691</xdr:rowOff>
    </xdr:from>
    <xdr:ext cx="469744" cy="259045"/>
    <xdr:sp macro="" textlink="">
      <xdr:nvSpPr>
        <xdr:cNvPr id="702" name="積立金該当値テキスト"/>
        <xdr:cNvSpPr txBox="1"/>
      </xdr:nvSpPr>
      <xdr:spPr>
        <a:xfrm>
          <a:off x="16370300" y="1677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121056</xdr:rowOff>
    </xdr:from>
    <xdr:to>
      <xdr:col>81</xdr:col>
      <xdr:colOff>101600</xdr:colOff>
      <xdr:row>98</xdr:row>
      <xdr:rowOff>51206</xdr:rowOff>
    </xdr:to>
    <xdr:sp macro="" textlink="">
      <xdr:nvSpPr>
        <xdr:cNvPr id="703" name="楕円 702"/>
        <xdr:cNvSpPr/>
      </xdr:nvSpPr>
      <xdr:spPr>
        <a:xfrm>
          <a:off x="15430500" y="167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42333</xdr:rowOff>
    </xdr:from>
    <xdr:ext cx="534377" cy="259045"/>
    <xdr:sp macro="" textlink="">
      <xdr:nvSpPr>
        <xdr:cNvPr id="704" name="テキスト ボックス 703"/>
        <xdr:cNvSpPr txBox="1"/>
      </xdr:nvSpPr>
      <xdr:spPr>
        <a:xfrm>
          <a:off x="15214111" y="1684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54318</xdr:rowOff>
    </xdr:from>
    <xdr:to>
      <xdr:col>76</xdr:col>
      <xdr:colOff>165100</xdr:colOff>
      <xdr:row>98</xdr:row>
      <xdr:rowOff>155918</xdr:rowOff>
    </xdr:to>
    <xdr:sp macro="" textlink="">
      <xdr:nvSpPr>
        <xdr:cNvPr id="705" name="楕円 704"/>
        <xdr:cNvSpPr/>
      </xdr:nvSpPr>
      <xdr:spPr>
        <a:xfrm>
          <a:off x="14541500" y="168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147045</xdr:rowOff>
    </xdr:from>
    <xdr:ext cx="469744" cy="259045"/>
    <xdr:sp macro="" textlink="">
      <xdr:nvSpPr>
        <xdr:cNvPr id="706" name="テキスト ボックス 705"/>
        <xdr:cNvSpPr txBox="1"/>
      </xdr:nvSpPr>
      <xdr:spPr>
        <a:xfrm>
          <a:off x="14357428" y="1694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129248</xdr:rowOff>
    </xdr:from>
    <xdr:to>
      <xdr:col>72</xdr:col>
      <xdr:colOff>38100</xdr:colOff>
      <xdr:row>99</xdr:row>
      <xdr:rowOff>59398</xdr:rowOff>
    </xdr:to>
    <xdr:sp macro="" textlink="">
      <xdr:nvSpPr>
        <xdr:cNvPr id="707" name="楕円 706"/>
        <xdr:cNvSpPr/>
      </xdr:nvSpPr>
      <xdr:spPr>
        <a:xfrm>
          <a:off x="13652500" y="169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50525</xdr:rowOff>
    </xdr:from>
    <xdr:ext cx="469744" cy="259045"/>
    <xdr:sp macro="" textlink="">
      <xdr:nvSpPr>
        <xdr:cNvPr id="708" name="テキスト ボックス 707"/>
        <xdr:cNvSpPr txBox="1"/>
      </xdr:nvSpPr>
      <xdr:spPr>
        <a:xfrm>
          <a:off x="13468428" y="170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143890</xdr:rowOff>
    </xdr:from>
    <xdr:to>
      <xdr:col>67</xdr:col>
      <xdr:colOff>101600</xdr:colOff>
      <xdr:row>99</xdr:row>
      <xdr:rowOff>74040</xdr:rowOff>
    </xdr:to>
    <xdr:sp macro="" textlink="">
      <xdr:nvSpPr>
        <xdr:cNvPr id="709" name="楕円 708"/>
        <xdr:cNvSpPr/>
      </xdr:nvSpPr>
      <xdr:spPr>
        <a:xfrm>
          <a:off x="12763500" y="169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65167</xdr:rowOff>
    </xdr:from>
    <xdr:ext cx="469744" cy="259045"/>
    <xdr:sp macro="" textlink="">
      <xdr:nvSpPr>
        <xdr:cNvPr id="710" name="テキスト ボックス 709"/>
        <xdr:cNvSpPr txBox="1"/>
      </xdr:nvSpPr>
      <xdr:spPr>
        <a:xfrm>
          <a:off x="12579428" y="1703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49657</xdr:rowOff>
    </xdr:from>
    <xdr:to>
      <xdr:col>102</xdr:col>
      <xdr:colOff>165100</xdr:colOff>
      <xdr:row>38</xdr:row>
      <xdr:rowOff>151257</xdr:rowOff>
    </xdr:to>
    <xdr:sp macro="" textlink="">
      <xdr:nvSpPr>
        <xdr:cNvPr id="749" name="フローチャート: 判断 748"/>
        <xdr:cNvSpPr/>
      </xdr:nvSpPr>
      <xdr:spPr>
        <a:xfrm>
          <a:off x="19494500" y="656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167784</xdr:rowOff>
    </xdr:from>
    <xdr:ext cx="469744" cy="259045"/>
    <xdr:sp macro="" textlink="">
      <xdr:nvSpPr>
        <xdr:cNvPr id="750" name="テキスト ボックス 749"/>
        <xdr:cNvSpPr txBox="1"/>
      </xdr:nvSpPr>
      <xdr:spPr>
        <a:xfrm>
          <a:off x="19310428" y="63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78004</xdr:rowOff>
    </xdr:from>
    <xdr:to>
      <xdr:col>98</xdr:col>
      <xdr:colOff>38100</xdr:colOff>
      <xdr:row>39</xdr:row>
      <xdr:rowOff>8154</xdr:rowOff>
    </xdr:to>
    <xdr:sp macro="" textlink="">
      <xdr:nvSpPr>
        <xdr:cNvPr id="751" name="フローチャート: 判断 750"/>
        <xdr:cNvSpPr/>
      </xdr:nvSpPr>
      <xdr:spPr>
        <a:xfrm>
          <a:off x="18605500" y="65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24680</xdr:rowOff>
    </xdr:from>
    <xdr:ext cx="469744" cy="259045"/>
    <xdr:sp macro="" textlink="">
      <xdr:nvSpPr>
        <xdr:cNvPr id="752" name="テキスト ボックス 751"/>
        <xdr:cNvSpPr txBox="1"/>
      </xdr:nvSpPr>
      <xdr:spPr>
        <a:xfrm>
          <a:off x="18421428" y="636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137014</xdr:rowOff>
    </xdr:from>
    <xdr:to>
      <xdr:col>116</xdr:col>
      <xdr:colOff>63500</xdr:colOff>
      <xdr:row>57</xdr:row>
      <xdr:rowOff>165418</xdr:rowOff>
    </xdr:to>
    <xdr:cxnSp macro="">
      <xdr:nvCxnSpPr>
        <xdr:cNvPr id="792" name="直線コネクタ 791"/>
        <xdr:cNvCxnSpPr/>
      </xdr:nvCxnSpPr>
      <xdr:spPr>
        <a:xfrm>
          <a:off x="21323300" y="9909664"/>
          <a:ext cx="838200" cy="2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137014</xdr:rowOff>
    </xdr:from>
    <xdr:to>
      <xdr:col>111</xdr:col>
      <xdr:colOff>177800</xdr:colOff>
      <xdr:row>57</xdr:row>
      <xdr:rowOff>142101</xdr:rowOff>
    </xdr:to>
    <xdr:cxnSp macro="">
      <xdr:nvCxnSpPr>
        <xdr:cNvPr id="795" name="直線コネクタ 794"/>
        <xdr:cNvCxnSpPr/>
      </xdr:nvCxnSpPr>
      <xdr:spPr>
        <a:xfrm flipV="1">
          <a:off x="20434300" y="9909664"/>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140043</xdr:rowOff>
    </xdr:from>
    <xdr:to>
      <xdr:col>107</xdr:col>
      <xdr:colOff>50800</xdr:colOff>
      <xdr:row>57</xdr:row>
      <xdr:rowOff>142101</xdr:rowOff>
    </xdr:to>
    <xdr:cxnSp macro="">
      <xdr:nvCxnSpPr>
        <xdr:cNvPr id="798" name="直線コネクタ 797"/>
        <xdr:cNvCxnSpPr/>
      </xdr:nvCxnSpPr>
      <xdr:spPr>
        <a:xfrm>
          <a:off x="19545300" y="991269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128670</xdr:rowOff>
    </xdr:from>
    <xdr:to>
      <xdr:col>102</xdr:col>
      <xdr:colOff>114300</xdr:colOff>
      <xdr:row>57</xdr:row>
      <xdr:rowOff>140043</xdr:rowOff>
    </xdr:to>
    <xdr:cxnSp macro="">
      <xdr:nvCxnSpPr>
        <xdr:cNvPr id="801" name="直線コネクタ 800"/>
        <xdr:cNvCxnSpPr/>
      </xdr:nvCxnSpPr>
      <xdr:spPr>
        <a:xfrm>
          <a:off x="18656300" y="9901320"/>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69183</xdr:rowOff>
    </xdr:from>
    <xdr:to>
      <xdr:col>102</xdr:col>
      <xdr:colOff>165100</xdr:colOff>
      <xdr:row>57</xdr:row>
      <xdr:rowOff>170783</xdr:rowOff>
    </xdr:to>
    <xdr:sp macro="" textlink="">
      <xdr:nvSpPr>
        <xdr:cNvPr id="802" name="フローチャート: 判断 801"/>
        <xdr:cNvSpPr/>
      </xdr:nvSpPr>
      <xdr:spPr>
        <a:xfrm>
          <a:off x="19494500" y="984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15860</xdr:rowOff>
    </xdr:from>
    <xdr:ext cx="469744" cy="259045"/>
    <xdr:sp macro="" textlink="">
      <xdr:nvSpPr>
        <xdr:cNvPr id="803" name="テキスト ボックス 802"/>
        <xdr:cNvSpPr txBox="1"/>
      </xdr:nvSpPr>
      <xdr:spPr>
        <a:xfrm>
          <a:off x="19310428" y="961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67183</xdr:rowOff>
    </xdr:from>
    <xdr:to>
      <xdr:col>98</xdr:col>
      <xdr:colOff>38100</xdr:colOff>
      <xdr:row>57</xdr:row>
      <xdr:rowOff>168783</xdr:rowOff>
    </xdr:to>
    <xdr:sp macro="" textlink="">
      <xdr:nvSpPr>
        <xdr:cNvPr id="804" name="フローチャート: 判断 803"/>
        <xdr:cNvSpPr/>
      </xdr:nvSpPr>
      <xdr:spPr>
        <a:xfrm>
          <a:off x="18605500" y="983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13860</xdr:rowOff>
    </xdr:from>
    <xdr:ext cx="469744" cy="259045"/>
    <xdr:sp macro="" textlink="">
      <xdr:nvSpPr>
        <xdr:cNvPr id="805" name="テキスト ボックス 804"/>
        <xdr:cNvSpPr txBox="1"/>
      </xdr:nvSpPr>
      <xdr:spPr>
        <a:xfrm>
          <a:off x="18421428" y="961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114618</xdr:rowOff>
    </xdr:from>
    <xdr:to>
      <xdr:col>116</xdr:col>
      <xdr:colOff>114300</xdr:colOff>
      <xdr:row>58</xdr:row>
      <xdr:rowOff>44768</xdr:rowOff>
    </xdr:to>
    <xdr:sp macro="" textlink="">
      <xdr:nvSpPr>
        <xdr:cNvPr id="811" name="楕円 810"/>
        <xdr:cNvSpPr/>
      </xdr:nvSpPr>
      <xdr:spPr>
        <a:xfrm>
          <a:off x="22110700" y="98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29545</xdr:rowOff>
    </xdr:from>
    <xdr:ext cx="378565" cy="259045"/>
    <xdr:sp macro="" textlink="">
      <xdr:nvSpPr>
        <xdr:cNvPr id="812" name="貸付金該当値テキスト"/>
        <xdr:cNvSpPr txBox="1"/>
      </xdr:nvSpPr>
      <xdr:spPr>
        <a:xfrm>
          <a:off x="22212300" y="9802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86214</xdr:rowOff>
    </xdr:from>
    <xdr:to>
      <xdr:col>112</xdr:col>
      <xdr:colOff>38100</xdr:colOff>
      <xdr:row>58</xdr:row>
      <xdr:rowOff>16364</xdr:rowOff>
    </xdr:to>
    <xdr:sp macro="" textlink="">
      <xdr:nvSpPr>
        <xdr:cNvPr id="813" name="楕円 812"/>
        <xdr:cNvSpPr/>
      </xdr:nvSpPr>
      <xdr:spPr>
        <a:xfrm>
          <a:off x="21272500" y="98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7491</xdr:rowOff>
    </xdr:from>
    <xdr:ext cx="469744" cy="259045"/>
    <xdr:sp macro="" textlink="">
      <xdr:nvSpPr>
        <xdr:cNvPr id="814" name="テキスト ボックス 813"/>
        <xdr:cNvSpPr txBox="1"/>
      </xdr:nvSpPr>
      <xdr:spPr>
        <a:xfrm>
          <a:off x="21088428" y="995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91301</xdr:rowOff>
    </xdr:from>
    <xdr:to>
      <xdr:col>107</xdr:col>
      <xdr:colOff>101600</xdr:colOff>
      <xdr:row>58</xdr:row>
      <xdr:rowOff>21451</xdr:rowOff>
    </xdr:to>
    <xdr:sp macro="" textlink="">
      <xdr:nvSpPr>
        <xdr:cNvPr id="815" name="楕円 814"/>
        <xdr:cNvSpPr/>
      </xdr:nvSpPr>
      <xdr:spPr>
        <a:xfrm>
          <a:off x="20383500" y="98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12578</xdr:rowOff>
    </xdr:from>
    <xdr:ext cx="378565" cy="259045"/>
    <xdr:sp macro="" textlink="">
      <xdr:nvSpPr>
        <xdr:cNvPr id="816" name="テキスト ボックス 815"/>
        <xdr:cNvSpPr txBox="1"/>
      </xdr:nvSpPr>
      <xdr:spPr>
        <a:xfrm>
          <a:off x="20245017" y="9956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89243</xdr:rowOff>
    </xdr:from>
    <xdr:to>
      <xdr:col>102</xdr:col>
      <xdr:colOff>165100</xdr:colOff>
      <xdr:row>58</xdr:row>
      <xdr:rowOff>19393</xdr:rowOff>
    </xdr:to>
    <xdr:sp macro="" textlink="">
      <xdr:nvSpPr>
        <xdr:cNvPr id="817" name="楕円 816"/>
        <xdr:cNvSpPr/>
      </xdr:nvSpPr>
      <xdr:spPr>
        <a:xfrm>
          <a:off x="19494500" y="98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10520</xdr:rowOff>
    </xdr:from>
    <xdr:ext cx="378565" cy="259045"/>
    <xdr:sp macro="" textlink="">
      <xdr:nvSpPr>
        <xdr:cNvPr id="818" name="テキスト ボックス 817"/>
        <xdr:cNvSpPr txBox="1"/>
      </xdr:nvSpPr>
      <xdr:spPr>
        <a:xfrm>
          <a:off x="19356017" y="9954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77870</xdr:rowOff>
    </xdr:from>
    <xdr:to>
      <xdr:col>98</xdr:col>
      <xdr:colOff>38100</xdr:colOff>
      <xdr:row>58</xdr:row>
      <xdr:rowOff>8020</xdr:rowOff>
    </xdr:to>
    <xdr:sp macro="" textlink="">
      <xdr:nvSpPr>
        <xdr:cNvPr id="819" name="楕円 818"/>
        <xdr:cNvSpPr/>
      </xdr:nvSpPr>
      <xdr:spPr>
        <a:xfrm>
          <a:off x="18605500" y="98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170597</xdr:rowOff>
    </xdr:from>
    <xdr:ext cx="469744" cy="259045"/>
    <xdr:sp macro="" textlink="">
      <xdr:nvSpPr>
        <xdr:cNvPr id="820" name="テキスト ボックス 819"/>
        <xdr:cNvSpPr txBox="1"/>
      </xdr:nvSpPr>
      <xdr:spPr>
        <a:xfrm>
          <a:off x="18421428" y="99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114602</xdr:rowOff>
    </xdr:from>
    <xdr:to>
      <xdr:col>116</xdr:col>
      <xdr:colOff>63500</xdr:colOff>
      <xdr:row>76</xdr:row>
      <xdr:rowOff>156372</xdr:rowOff>
    </xdr:to>
    <xdr:cxnSp macro="">
      <xdr:nvCxnSpPr>
        <xdr:cNvPr id="852" name="直線コネクタ 851"/>
        <xdr:cNvCxnSpPr/>
      </xdr:nvCxnSpPr>
      <xdr:spPr>
        <a:xfrm flipV="1">
          <a:off x="21323300" y="13144802"/>
          <a:ext cx="8382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3" name="繰出金平均値テキスト"/>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156372</xdr:rowOff>
    </xdr:from>
    <xdr:to>
      <xdr:col>111</xdr:col>
      <xdr:colOff>177800</xdr:colOff>
      <xdr:row>77</xdr:row>
      <xdr:rowOff>16059</xdr:rowOff>
    </xdr:to>
    <xdr:cxnSp macro="">
      <xdr:nvCxnSpPr>
        <xdr:cNvPr id="855" name="直線コネクタ 854"/>
        <xdr:cNvCxnSpPr/>
      </xdr:nvCxnSpPr>
      <xdr:spPr>
        <a:xfrm flipV="1">
          <a:off x="20434300" y="13186572"/>
          <a:ext cx="889000" cy="3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7" name="テキスト ボックス 856"/>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16059</xdr:rowOff>
    </xdr:from>
    <xdr:to>
      <xdr:col>107</xdr:col>
      <xdr:colOff>50800</xdr:colOff>
      <xdr:row>77</xdr:row>
      <xdr:rowOff>21171</xdr:rowOff>
    </xdr:to>
    <xdr:cxnSp macro="">
      <xdr:nvCxnSpPr>
        <xdr:cNvPr id="858" name="直線コネクタ 857"/>
        <xdr:cNvCxnSpPr/>
      </xdr:nvCxnSpPr>
      <xdr:spPr>
        <a:xfrm flipV="1">
          <a:off x="19545300" y="13217709"/>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0" name="テキスト ボックス 859"/>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21171</xdr:rowOff>
    </xdr:from>
    <xdr:to>
      <xdr:col>102</xdr:col>
      <xdr:colOff>114300</xdr:colOff>
      <xdr:row>77</xdr:row>
      <xdr:rowOff>80018</xdr:rowOff>
    </xdr:to>
    <xdr:cxnSp macro="">
      <xdr:nvCxnSpPr>
        <xdr:cNvPr id="861" name="直線コネクタ 860"/>
        <xdr:cNvCxnSpPr/>
      </xdr:nvCxnSpPr>
      <xdr:spPr>
        <a:xfrm flipV="1">
          <a:off x="18656300" y="13222821"/>
          <a:ext cx="889000" cy="5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81291</xdr:rowOff>
    </xdr:from>
    <xdr:to>
      <xdr:col>102</xdr:col>
      <xdr:colOff>165100</xdr:colOff>
      <xdr:row>78</xdr:row>
      <xdr:rowOff>11441</xdr:rowOff>
    </xdr:to>
    <xdr:sp macro="" textlink="">
      <xdr:nvSpPr>
        <xdr:cNvPr id="862" name="フローチャート: 判断 861"/>
        <xdr:cNvSpPr/>
      </xdr:nvSpPr>
      <xdr:spPr>
        <a:xfrm>
          <a:off x="19494500" y="1328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2568</xdr:rowOff>
    </xdr:from>
    <xdr:ext cx="534377" cy="259045"/>
    <xdr:sp macro="" textlink="">
      <xdr:nvSpPr>
        <xdr:cNvPr id="863" name="テキスト ボックス 862"/>
        <xdr:cNvSpPr txBox="1"/>
      </xdr:nvSpPr>
      <xdr:spPr>
        <a:xfrm>
          <a:off x="19278111" y="133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58970</xdr:rowOff>
    </xdr:from>
    <xdr:to>
      <xdr:col>98</xdr:col>
      <xdr:colOff>38100</xdr:colOff>
      <xdr:row>77</xdr:row>
      <xdr:rowOff>160570</xdr:rowOff>
    </xdr:to>
    <xdr:sp macro="" textlink="">
      <xdr:nvSpPr>
        <xdr:cNvPr id="864" name="フローチャート: 判断 863"/>
        <xdr:cNvSpPr/>
      </xdr:nvSpPr>
      <xdr:spPr>
        <a:xfrm>
          <a:off x="18605500" y="1326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151697</xdr:rowOff>
    </xdr:from>
    <xdr:ext cx="534377" cy="259045"/>
    <xdr:sp macro="" textlink="">
      <xdr:nvSpPr>
        <xdr:cNvPr id="865" name="テキスト ボックス 864"/>
        <xdr:cNvSpPr txBox="1"/>
      </xdr:nvSpPr>
      <xdr:spPr>
        <a:xfrm>
          <a:off x="18389111" y="133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63802</xdr:rowOff>
    </xdr:from>
    <xdr:to>
      <xdr:col>116</xdr:col>
      <xdr:colOff>114300</xdr:colOff>
      <xdr:row>76</xdr:row>
      <xdr:rowOff>165402</xdr:rowOff>
    </xdr:to>
    <xdr:sp macro="" textlink="">
      <xdr:nvSpPr>
        <xdr:cNvPr id="871" name="楕円 870"/>
        <xdr:cNvSpPr/>
      </xdr:nvSpPr>
      <xdr:spPr>
        <a:xfrm>
          <a:off x="22110700" y="130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42229</xdr:rowOff>
    </xdr:from>
    <xdr:ext cx="534377" cy="259045"/>
    <xdr:sp macro="" textlink="">
      <xdr:nvSpPr>
        <xdr:cNvPr id="872" name="繰出金該当値テキスト"/>
        <xdr:cNvSpPr txBox="1"/>
      </xdr:nvSpPr>
      <xdr:spPr>
        <a:xfrm>
          <a:off x="22212300" y="1307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105572</xdr:rowOff>
    </xdr:from>
    <xdr:to>
      <xdr:col>112</xdr:col>
      <xdr:colOff>38100</xdr:colOff>
      <xdr:row>77</xdr:row>
      <xdr:rowOff>35722</xdr:rowOff>
    </xdr:to>
    <xdr:sp macro="" textlink="">
      <xdr:nvSpPr>
        <xdr:cNvPr id="873" name="楕円 872"/>
        <xdr:cNvSpPr/>
      </xdr:nvSpPr>
      <xdr:spPr>
        <a:xfrm>
          <a:off x="21272500" y="131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26849</xdr:rowOff>
    </xdr:from>
    <xdr:ext cx="534377" cy="259045"/>
    <xdr:sp macro="" textlink="">
      <xdr:nvSpPr>
        <xdr:cNvPr id="874" name="テキスト ボックス 873"/>
        <xdr:cNvSpPr txBox="1"/>
      </xdr:nvSpPr>
      <xdr:spPr>
        <a:xfrm>
          <a:off x="21056111" y="132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136709</xdr:rowOff>
    </xdr:from>
    <xdr:to>
      <xdr:col>107</xdr:col>
      <xdr:colOff>101600</xdr:colOff>
      <xdr:row>77</xdr:row>
      <xdr:rowOff>66859</xdr:rowOff>
    </xdr:to>
    <xdr:sp macro="" textlink="">
      <xdr:nvSpPr>
        <xdr:cNvPr id="875" name="楕円 874"/>
        <xdr:cNvSpPr/>
      </xdr:nvSpPr>
      <xdr:spPr>
        <a:xfrm>
          <a:off x="20383500" y="131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57986</xdr:rowOff>
    </xdr:from>
    <xdr:ext cx="534377" cy="259045"/>
    <xdr:sp macro="" textlink="">
      <xdr:nvSpPr>
        <xdr:cNvPr id="876" name="テキスト ボックス 875"/>
        <xdr:cNvSpPr txBox="1"/>
      </xdr:nvSpPr>
      <xdr:spPr>
        <a:xfrm>
          <a:off x="20167111" y="1325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141821</xdr:rowOff>
    </xdr:from>
    <xdr:to>
      <xdr:col>102</xdr:col>
      <xdr:colOff>165100</xdr:colOff>
      <xdr:row>77</xdr:row>
      <xdr:rowOff>71971</xdr:rowOff>
    </xdr:to>
    <xdr:sp macro="" textlink="">
      <xdr:nvSpPr>
        <xdr:cNvPr id="877" name="楕円 876"/>
        <xdr:cNvSpPr/>
      </xdr:nvSpPr>
      <xdr:spPr>
        <a:xfrm>
          <a:off x="19494500" y="131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88498</xdr:rowOff>
    </xdr:from>
    <xdr:ext cx="534377" cy="259045"/>
    <xdr:sp macro="" textlink="">
      <xdr:nvSpPr>
        <xdr:cNvPr id="878" name="テキスト ボックス 877"/>
        <xdr:cNvSpPr txBox="1"/>
      </xdr:nvSpPr>
      <xdr:spPr>
        <a:xfrm>
          <a:off x="19278111" y="129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29218</xdr:rowOff>
    </xdr:from>
    <xdr:to>
      <xdr:col>98</xdr:col>
      <xdr:colOff>38100</xdr:colOff>
      <xdr:row>77</xdr:row>
      <xdr:rowOff>130818</xdr:rowOff>
    </xdr:to>
    <xdr:sp macro="" textlink="">
      <xdr:nvSpPr>
        <xdr:cNvPr id="879" name="楕円 878"/>
        <xdr:cNvSpPr/>
      </xdr:nvSpPr>
      <xdr:spPr>
        <a:xfrm>
          <a:off x="18605500" y="132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147345</xdr:rowOff>
    </xdr:from>
    <xdr:ext cx="534377" cy="259045"/>
    <xdr:sp macro="" textlink="">
      <xdr:nvSpPr>
        <xdr:cNvPr id="880" name="テキスト ボックス 879"/>
        <xdr:cNvSpPr txBox="1"/>
      </xdr:nvSpPr>
      <xdr:spPr>
        <a:xfrm>
          <a:off x="18389111" y="130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本町は、平成１７年１０月１日に４町村が合併した町である。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居住地間の距離が離れていることもあり、類似団体より公共施設が多い。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職員数は、合併以降大幅に減少しているものの４地域に配置する必要があるため、類似団体より職員数が多い。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毎年人口が減少していることから、住民１人あたりのコストは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普通建設事業費については、芸術文化交流プラザ整備が令和３年度に完了したことにより、住民一人当たりのコストが減少している。</a:t>
          </a:r>
          <a:endPar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18,511
18,379
1,332.45
18,337,761
17,141,265
1,186,276
9,496,145
27,842,931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52179</xdr:rowOff>
    </xdr:from>
    <xdr:to>
      <xdr:col>24</xdr:col>
      <xdr:colOff>63500</xdr:colOff>
      <xdr:row>34</xdr:row>
      <xdr:rowOff>115534</xdr:rowOff>
    </xdr:to>
    <xdr:cxnSp macro="">
      <xdr:nvCxnSpPr>
        <xdr:cNvPr id="63" name="直線コネクタ 62"/>
        <xdr:cNvCxnSpPr/>
      </xdr:nvCxnSpPr>
      <xdr:spPr>
        <a:xfrm flipV="1">
          <a:off x="3797300" y="5881479"/>
          <a:ext cx="8382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115534</xdr:rowOff>
    </xdr:from>
    <xdr:to>
      <xdr:col>19</xdr:col>
      <xdr:colOff>177800</xdr:colOff>
      <xdr:row>34</xdr:row>
      <xdr:rowOff>129903</xdr:rowOff>
    </xdr:to>
    <xdr:cxnSp macro="">
      <xdr:nvCxnSpPr>
        <xdr:cNvPr id="66" name="直線コネクタ 65"/>
        <xdr:cNvCxnSpPr/>
      </xdr:nvCxnSpPr>
      <xdr:spPr>
        <a:xfrm flipV="1">
          <a:off x="2908300" y="5944834"/>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99532</xdr:rowOff>
    </xdr:from>
    <xdr:to>
      <xdr:col>15</xdr:col>
      <xdr:colOff>50800</xdr:colOff>
      <xdr:row>34</xdr:row>
      <xdr:rowOff>129903</xdr:rowOff>
    </xdr:to>
    <xdr:cxnSp macro="">
      <xdr:nvCxnSpPr>
        <xdr:cNvPr id="69" name="直線コネクタ 68"/>
        <xdr:cNvCxnSpPr/>
      </xdr:nvCxnSpPr>
      <xdr:spPr>
        <a:xfrm>
          <a:off x="2019300" y="5928832"/>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51526</xdr:rowOff>
    </xdr:from>
    <xdr:to>
      <xdr:col>10</xdr:col>
      <xdr:colOff>114300</xdr:colOff>
      <xdr:row>34</xdr:row>
      <xdr:rowOff>99532</xdr:rowOff>
    </xdr:to>
    <xdr:cxnSp macro="">
      <xdr:nvCxnSpPr>
        <xdr:cNvPr id="72" name="直線コネクタ 71"/>
        <xdr:cNvCxnSpPr/>
      </xdr:nvCxnSpPr>
      <xdr:spPr>
        <a:xfrm>
          <a:off x="1130300" y="58808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126456</xdr:rowOff>
    </xdr:from>
    <xdr:to>
      <xdr:col>10</xdr:col>
      <xdr:colOff>165100</xdr:colOff>
      <xdr:row>38</xdr:row>
      <xdr:rowOff>56606</xdr:rowOff>
    </xdr:to>
    <xdr:sp macro="" textlink="">
      <xdr:nvSpPr>
        <xdr:cNvPr id="73" name="フローチャート: 判断 72"/>
        <xdr:cNvSpPr/>
      </xdr:nvSpPr>
      <xdr:spPr>
        <a:xfrm>
          <a:off x="1968500" y="64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47733</xdr:rowOff>
    </xdr:from>
    <xdr:ext cx="469744" cy="259045"/>
    <xdr:sp macro="" textlink="">
      <xdr:nvSpPr>
        <xdr:cNvPr id="74" name="テキスト ボックス 73"/>
        <xdr:cNvSpPr txBox="1"/>
      </xdr:nvSpPr>
      <xdr:spPr>
        <a:xfrm>
          <a:off x="1784428" y="656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129722</xdr:rowOff>
    </xdr:from>
    <xdr:to>
      <xdr:col>6</xdr:col>
      <xdr:colOff>38100</xdr:colOff>
      <xdr:row>38</xdr:row>
      <xdr:rowOff>59872</xdr:rowOff>
    </xdr:to>
    <xdr:sp macro="" textlink="">
      <xdr:nvSpPr>
        <xdr:cNvPr id="75" name="フローチャート: 判断 74"/>
        <xdr:cNvSpPr/>
      </xdr:nvSpPr>
      <xdr:spPr>
        <a:xfrm>
          <a:off x="1079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50999</xdr:rowOff>
    </xdr:from>
    <xdr:ext cx="469744" cy="259045"/>
    <xdr:sp macro="" textlink="">
      <xdr:nvSpPr>
        <xdr:cNvPr id="76" name="テキスト ボックス 75"/>
        <xdr:cNvSpPr txBox="1"/>
      </xdr:nvSpPr>
      <xdr:spPr>
        <a:xfrm>
          <a:off x="895428" y="6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1379</xdr:rowOff>
    </xdr:from>
    <xdr:to>
      <xdr:col>24</xdr:col>
      <xdr:colOff>114300</xdr:colOff>
      <xdr:row>34</xdr:row>
      <xdr:rowOff>102979</xdr:rowOff>
    </xdr:to>
    <xdr:sp macro="" textlink="">
      <xdr:nvSpPr>
        <xdr:cNvPr id="82" name="楕円 81"/>
        <xdr:cNvSpPr/>
      </xdr:nvSpPr>
      <xdr:spPr>
        <a:xfrm>
          <a:off x="4584700" y="583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24256</xdr:rowOff>
    </xdr:from>
    <xdr:ext cx="469744" cy="259045"/>
    <xdr:sp macro="" textlink="">
      <xdr:nvSpPr>
        <xdr:cNvPr id="83" name="議会費該当値テキスト"/>
        <xdr:cNvSpPr txBox="1"/>
      </xdr:nvSpPr>
      <xdr:spPr>
        <a:xfrm>
          <a:off x="4686300" y="568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64734</xdr:rowOff>
    </xdr:from>
    <xdr:to>
      <xdr:col>20</xdr:col>
      <xdr:colOff>38100</xdr:colOff>
      <xdr:row>34</xdr:row>
      <xdr:rowOff>166334</xdr:rowOff>
    </xdr:to>
    <xdr:sp macro="" textlink="">
      <xdr:nvSpPr>
        <xdr:cNvPr id="84" name="楕円 83"/>
        <xdr:cNvSpPr/>
      </xdr:nvSpPr>
      <xdr:spPr>
        <a:xfrm>
          <a:off x="3746500" y="58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11411</xdr:rowOff>
    </xdr:from>
    <xdr:ext cx="469744" cy="259045"/>
    <xdr:sp macro="" textlink="">
      <xdr:nvSpPr>
        <xdr:cNvPr id="85" name="テキスト ボックス 84"/>
        <xdr:cNvSpPr txBox="1"/>
      </xdr:nvSpPr>
      <xdr:spPr>
        <a:xfrm>
          <a:off x="3562428" y="5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79103</xdr:rowOff>
    </xdr:from>
    <xdr:to>
      <xdr:col>15</xdr:col>
      <xdr:colOff>101600</xdr:colOff>
      <xdr:row>35</xdr:row>
      <xdr:rowOff>9253</xdr:rowOff>
    </xdr:to>
    <xdr:sp macro="" textlink="">
      <xdr:nvSpPr>
        <xdr:cNvPr id="86" name="楕円 85"/>
        <xdr:cNvSpPr/>
      </xdr:nvSpPr>
      <xdr:spPr>
        <a:xfrm>
          <a:off x="2857500" y="59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380</xdr:rowOff>
    </xdr:from>
    <xdr:ext cx="469744" cy="259045"/>
    <xdr:sp macro="" textlink="">
      <xdr:nvSpPr>
        <xdr:cNvPr id="87" name="テキスト ボックス 86"/>
        <xdr:cNvSpPr txBox="1"/>
      </xdr:nvSpPr>
      <xdr:spPr>
        <a:xfrm>
          <a:off x="2673428" y="600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48732</xdr:rowOff>
    </xdr:from>
    <xdr:to>
      <xdr:col>10</xdr:col>
      <xdr:colOff>165100</xdr:colOff>
      <xdr:row>34</xdr:row>
      <xdr:rowOff>150332</xdr:rowOff>
    </xdr:to>
    <xdr:sp macro="" textlink="">
      <xdr:nvSpPr>
        <xdr:cNvPr id="88" name="楕円 87"/>
        <xdr:cNvSpPr/>
      </xdr:nvSpPr>
      <xdr:spPr>
        <a:xfrm>
          <a:off x="1968500" y="58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166859</xdr:rowOff>
    </xdr:from>
    <xdr:ext cx="469744" cy="259045"/>
    <xdr:sp macro="" textlink="">
      <xdr:nvSpPr>
        <xdr:cNvPr id="89" name="テキスト ボックス 88"/>
        <xdr:cNvSpPr txBox="1"/>
      </xdr:nvSpPr>
      <xdr:spPr>
        <a:xfrm>
          <a:off x="1784428" y="565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726</xdr:rowOff>
    </xdr:from>
    <xdr:to>
      <xdr:col>6</xdr:col>
      <xdr:colOff>38100</xdr:colOff>
      <xdr:row>34</xdr:row>
      <xdr:rowOff>102326</xdr:rowOff>
    </xdr:to>
    <xdr:sp macro="" textlink="">
      <xdr:nvSpPr>
        <xdr:cNvPr id="90" name="楕円 89"/>
        <xdr:cNvSpPr/>
      </xdr:nvSpPr>
      <xdr:spPr>
        <a:xfrm>
          <a:off x="1079500" y="58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118853</xdr:rowOff>
    </xdr:from>
    <xdr:ext cx="469744" cy="259045"/>
    <xdr:sp macro="" textlink="">
      <xdr:nvSpPr>
        <xdr:cNvPr id="91" name="テキスト ボックス 90"/>
        <xdr:cNvSpPr txBox="1"/>
      </xdr:nvSpPr>
      <xdr:spPr>
        <a:xfrm>
          <a:off x="895428" y="560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163868</xdr:rowOff>
    </xdr:from>
    <xdr:to>
      <xdr:col>24</xdr:col>
      <xdr:colOff>63500</xdr:colOff>
      <xdr:row>55</xdr:row>
      <xdr:rowOff>89939</xdr:rowOff>
    </xdr:to>
    <xdr:cxnSp macro="">
      <xdr:nvCxnSpPr>
        <xdr:cNvPr id="118" name="直線コネクタ 117"/>
        <xdr:cNvCxnSpPr/>
      </xdr:nvCxnSpPr>
      <xdr:spPr>
        <a:xfrm>
          <a:off x="3797300" y="8736368"/>
          <a:ext cx="838200" cy="78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35561</xdr:rowOff>
    </xdr:from>
    <xdr:ext cx="599010" cy="259045"/>
    <xdr:sp macro="" textlink="">
      <xdr:nvSpPr>
        <xdr:cNvPr id="119" name="総務費平均値テキスト"/>
        <xdr:cNvSpPr txBox="1"/>
      </xdr:nvSpPr>
      <xdr:spPr>
        <a:xfrm>
          <a:off x="4686300" y="9465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163868</xdr:rowOff>
    </xdr:from>
    <xdr:to>
      <xdr:col>19</xdr:col>
      <xdr:colOff>177800</xdr:colOff>
      <xdr:row>52</xdr:row>
      <xdr:rowOff>133587</xdr:rowOff>
    </xdr:to>
    <xdr:cxnSp macro="">
      <xdr:nvCxnSpPr>
        <xdr:cNvPr id="121" name="直線コネクタ 120"/>
        <xdr:cNvCxnSpPr/>
      </xdr:nvCxnSpPr>
      <xdr:spPr>
        <a:xfrm flipV="1">
          <a:off x="2908300" y="8736368"/>
          <a:ext cx="889000" cy="3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138330</xdr:rowOff>
    </xdr:from>
    <xdr:ext cx="599010" cy="259045"/>
    <xdr:sp macro="" textlink="">
      <xdr:nvSpPr>
        <xdr:cNvPr id="123" name="テキスト ボックス 122"/>
        <xdr:cNvSpPr txBox="1"/>
      </xdr:nvSpPr>
      <xdr:spPr>
        <a:xfrm>
          <a:off x="3497795" y="956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133587</xdr:rowOff>
    </xdr:from>
    <xdr:to>
      <xdr:col>15</xdr:col>
      <xdr:colOff>50800</xdr:colOff>
      <xdr:row>56</xdr:row>
      <xdr:rowOff>49202</xdr:rowOff>
    </xdr:to>
    <xdr:cxnSp macro="">
      <xdr:nvCxnSpPr>
        <xdr:cNvPr id="124" name="直線コネクタ 123"/>
        <xdr:cNvCxnSpPr/>
      </xdr:nvCxnSpPr>
      <xdr:spPr>
        <a:xfrm flipV="1">
          <a:off x="2019300" y="9048987"/>
          <a:ext cx="889000" cy="60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45879</xdr:rowOff>
    </xdr:from>
    <xdr:ext cx="599010" cy="259045"/>
    <xdr:sp macro="" textlink="">
      <xdr:nvSpPr>
        <xdr:cNvPr id="126" name="テキスト ボックス 125"/>
        <xdr:cNvSpPr txBox="1"/>
      </xdr:nvSpPr>
      <xdr:spPr>
        <a:xfrm>
          <a:off x="2608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49202</xdr:rowOff>
    </xdr:from>
    <xdr:to>
      <xdr:col>10</xdr:col>
      <xdr:colOff>114300</xdr:colOff>
      <xdr:row>56</xdr:row>
      <xdr:rowOff>61176</xdr:rowOff>
    </xdr:to>
    <xdr:cxnSp macro="">
      <xdr:nvCxnSpPr>
        <xdr:cNvPr id="127" name="直線コネクタ 126"/>
        <xdr:cNvCxnSpPr/>
      </xdr:nvCxnSpPr>
      <xdr:spPr>
        <a:xfrm flipV="1">
          <a:off x="1130300" y="9650402"/>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13101</xdr:rowOff>
    </xdr:from>
    <xdr:to>
      <xdr:col>10</xdr:col>
      <xdr:colOff>165100</xdr:colOff>
      <xdr:row>57</xdr:row>
      <xdr:rowOff>114701</xdr:rowOff>
    </xdr:to>
    <xdr:sp macro="" textlink="">
      <xdr:nvSpPr>
        <xdr:cNvPr id="128" name="フローチャート: 判断 127"/>
        <xdr:cNvSpPr/>
      </xdr:nvSpPr>
      <xdr:spPr>
        <a:xfrm>
          <a:off x="1968500" y="978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105828</xdr:rowOff>
    </xdr:from>
    <xdr:ext cx="534377" cy="259045"/>
    <xdr:sp macro="" textlink="">
      <xdr:nvSpPr>
        <xdr:cNvPr id="129" name="テキスト ボックス 128"/>
        <xdr:cNvSpPr txBox="1"/>
      </xdr:nvSpPr>
      <xdr:spPr>
        <a:xfrm>
          <a:off x="1752111" y="98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133752</xdr:rowOff>
    </xdr:from>
    <xdr:to>
      <xdr:col>6</xdr:col>
      <xdr:colOff>38100</xdr:colOff>
      <xdr:row>57</xdr:row>
      <xdr:rowOff>63902</xdr:rowOff>
    </xdr:to>
    <xdr:sp macro="" textlink="">
      <xdr:nvSpPr>
        <xdr:cNvPr id="130" name="フローチャート: 判断 129"/>
        <xdr:cNvSpPr/>
      </xdr:nvSpPr>
      <xdr:spPr>
        <a:xfrm>
          <a:off x="1079500" y="973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55029</xdr:rowOff>
    </xdr:from>
    <xdr:ext cx="534377" cy="259045"/>
    <xdr:sp macro="" textlink="">
      <xdr:nvSpPr>
        <xdr:cNvPr id="131" name="テキスト ボックス 130"/>
        <xdr:cNvSpPr txBox="1"/>
      </xdr:nvSpPr>
      <xdr:spPr>
        <a:xfrm>
          <a:off x="863111" y="98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39139</xdr:rowOff>
    </xdr:from>
    <xdr:to>
      <xdr:col>24</xdr:col>
      <xdr:colOff>114300</xdr:colOff>
      <xdr:row>55</xdr:row>
      <xdr:rowOff>140739</xdr:rowOff>
    </xdr:to>
    <xdr:sp macro="" textlink="">
      <xdr:nvSpPr>
        <xdr:cNvPr id="137" name="楕円 136"/>
        <xdr:cNvSpPr/>
      </xdr:nvSpPr>
      <xdr:spPr>
        <a:xfrm>
          <a:off x="4584700" y="946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62016</xdr:rowOff>
    </xdr:from>
    <xdr:ext cx="599010" cy="259045"/>
    <xdr:sp macro="" textlink="">
      <xdr:nvSpPr>
        <xdr:cNvPr id="138" name="総務費該当値テキスト"/>
        <xdr:cNvSpPr txBox="1"/>
      </xdr:nvSpPr>
      <xdr:spPr>
        <a:xfrm>
          <a:off x="4686300" y="932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113068</xdr:rowOff>
    </xdr:from>
    <xdr:to>
      <xdr:col>20</xdr:col>
      <xdr:colOff>38100</xdr:colOff>
      <xdr:row>51</xdr:row>
      <xdr:rowOff>43218</xdr:rowOff>
    </xdr:to>
    <xdr:sp macro="" textlink="">
      <xdr:nvSpPr>
        <xdr:cNvPr id="139" name="楕円 138"/>
        <xdr:cNvSpPr/>
      </xdr:nvSpPr>
      <xdr:spPr>
        <a:xfrm>
          <a:off x="3746500" y="868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59745</xdr:rowOff>
    </xdr:from>
    <xdr:ext cx="599010" cy="259045"/>
    <xdr:sp macro="" textlink="">
      <xdr:nvSpPr>
        <xdr:cNvPr id="140" name="テキスト ボックス 139"/>
        <xdr:cNvSpPr txBox="1"/>
      </xdr:nvSpPr>
      <xdr:spPr>
        <a:xfrm>
          <a:off x="3497795" y="846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82787</xdr:rowOff>
    </xdr:from>
    <xdr:to>
      <xdr:col>15</xdr:col>
      <xdr:colOff>101600</xdr:colOff>
      <xdr:row>53</xdr:row>
      <xdr:rowOff>12937</xdr:rowOff>
    </xdr:to>
    <xdr:sp macro="" textlink="">
      <xdr:nvSpPr>
        <xdr:cNvPr id="141" name="楕円 140"/>
        <xdr:cNvSpPr/>
      </xdr:nvSpPr>
      <xdr:spPr>
        <a:xfrm>
          <a:off x="2857500" y="899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29464</xdr:rowOff>
    </xdr:from>
    <xdr:ext cx="599010" cy="259045"/>
    <xdr:sp macro="" textlink="">
      <xdr:nvSpPr>
        <xdr:cNvPr id="142" name="テキスト ボックス 141"/>
        <xdr:cNvSpPr txBox="1"/>
      </xdr:nvSpPr>
      <xdr:spPr>
        <a:xfrm>
          <a:off x="2608795" y="877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169852</xdr:rowOff>
    </xdr:from>
    <xdr:to>
      <xdr:col>10</xdr:col>
      <xdr:colOff>165100</xdr:colOff>
      <xdr:row>56</xdr:row>
      <xdr:rowOff>100002</xdr:rowOff>
    </xdr:to>
    <xdr:sp macro="" textlink="">
      <xdr:nvSpPr>
        <xdr:cNvPr id="143" name="楕円 142"/>
        <xdr:cNvSpPr/>
      </xdr:nvSpPr>
      <xdr:spPr>
        <a:xfrm>
          <a:off x="1968500" y="95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116529</xdr:rowOff>
    </xdr:from>
    <xdr:ext cx="534377" cy="259045"/>
    <xdr:sp macro="" textlink="">
      <xdr:nvSpPr>
        <xdr:cNvPr id="144" name="テキスト ボックス 143"/>
        <xdr:cNvSpPr txBox="1"/>
      </xdr:nvSpPr>
      <xdr:spPr>
        <a:xfrm>
          <a:off x="1752111" y="93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10376</xdr:rowOff>
    </xdr:from>
    <xdr:to>
      <xdr:col>6</xdr:col>
      <xdr:colOff>38100</xdr:colOff>
      <xdr:row>56</xdr:row>
      <xdr:rowOff>111976</xdr:rowOff>
    </xdr:to>
    <xdr:sp macro="" textlink="">
      <xdr:nvSpPr>
        <xdr:cNvPr id="145" name="楕円 144"/>
        <xdr:cNvSpPr/>
      </xdr:nvSpPr>
      <xdr:spPr>
        <a:xfrm>
          <a:off x="1079500" y="96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128503</xdr:rowOff>
    </xdr:from>
    <xdr:ext cx="534377" cy="259045"/>
    <xdr:sp macro="" textlink="">
      <xdr:nvSpPr>
        <xdr:cNvPr id="146" name="テキスト ボックス 145"/>
        <xdr:cNvSpPr txBox="1"/>
      </xdr:nvSpPr>
      <xdr:spPr>
        <a:xfrm>
          <a:off x="863111" y="93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136728</xdr:rowOff>
    </xdr:from>
    <xdr:to>
      <xdr:col>24</xdr:col>
      <xdr:colOff>63500</xdr:colOff>
      <xdr:row>75</xdr:row>
      <xdr:rowOff>114249</xdr:rowOff>
    </xdr:to>
    <xdr:cxnSp macro="">
      <xdr:nvCxnSpPr>
        <xdr:cNvPr id="178" name="直線コネクタ 177"/>
        <xdr:cNvCxnSpPr/>
      </xdr:nvCxnSpPr>
      <xdr:spPr>
        <a:xfrm>
          <a:off x="3797300" y="12824028"/>
          <a:ext cx="8382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136728</xdr:rowOff>
    </xdr:from>
    <xdr:to>
      <xdr:col>19</xdr:col>
      <xdr:colOff>177800</xdr:colOff>
      <xdr:row>76</xdr:row>
      <xdr:rowOff>143335</xdr:rowOff>
    </xdr:to>
    <xdr:cxnSp macro="">
      <xdr:nvCxnSpPr>
        <xdr:cNvPr id="181" name="直線コネクタ 180"/>
        <xdr:cNvCxnSpPr/>
      </xdr:nvCxnSpPr>
      <xdr:spPr>
        <a:xfrm flipV="1">
          <a:off x="2908300" y="12824028"/>
          <a:ext cx="889000" cy="34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112725</xdr:rowOff>
    </xdr:from>
    <xdr:to>
      <xdr:col>15</xdr:col>
      <xdr:colOff>50800</xdr:colOff>
      <xdr:row>76</xdr:row>
      <xdr:rowOff>143335</xdr:rowOff>
    </xdr:to>
    <xdr:cxnSp macro="">
      <xdr:nvCxnSpPr>
        <xdr:cNvPr id="184" name="直線コネクタ 183"/>
        <xdr:cNvCxnSpPr/>
      </xdr:nvCxnSpPr>
      <xdr:spPr>
        <a:xfrm>
          <a:off x="2019300" y="13142925"/>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6" name="テキスト ボックス 185"/>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112725</xdr:rowOff>
    </xdr:from>
    <xdr:to>
      <xdr:col>10</xdr:col>
      <xdr:colOff>114300</xdr:colOff>
      <xdr:row>76</xdr:row>
      <xdr:rowOff>141562</xdr:rowOff>
    </xdr:to>
    <xdr:cxnSp macro="">
      <xdr:nvCxnSpPr>
        <xdr:cNvPr id="187" name="直線コネクタ 186"/>
        <xdr:cNvCxnSpPr/>
      </xdr:nvCxnSpPr>
      <xdr:spPr>
        <a:xfrm flipV="1">
          <a:off x="1130300" y="13142925"/>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114384</xdr:rowOff>
    </xdr:from>
    <xdr:to>
      <xdr:col>10</xdr:col>
      <xdr:colOff>165100</xdr:colOff>
      <xdr:row>79</xdr:row>
      <xdr:rowOff>44534</xdr:rowOff>
    </xdr:to>
    <xdr:sp macro="" textlink="">
      <xdr:nvSpPr>
        <xdr:cNvPr id="188" name="フローチャート: 判断 187"/>
        <xdr:cNvSpPr/>
      </xdr:nvSpPr>
      <xdr:spPr>
        <a:xfrm>
          <a:off x="1968500" y="134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35661</xdr:rowOff>
    </xdr:from>
    <xdr:ext cx="599010" cy="259045"/>
    <xdr:sp macro="" textlink="">
      <xdr:nvSpPr>
        <xdr:cNvPr id="189" name="テキスト ボックス 188"/>
        <xdr:cNvSpPr txBox="1"/>
      </xdr:nvSpPr>
      <xdr:spPr>
        <a:xfrm>
          <a:off x="1719795" y="1358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6865</xdr:rowOff>
    </xdr:from>
    <xdr:to>
      <xdr:col>6</xdr:col>
      <xdr:colOff>38100</xdr:colOff>
      <xdr:row>79</xdr:row>
      <xdr:rowOff>108465</xdr:rowOff>
    </xdr:to>
    <xdr:sp macro="" textlink="">
      <xdr:nvSpPr>
        <xdr:cNvPr id="190" name="フローチャート: 判断 189"/>
        <xdr:cNvSpPr/>
      </xdr:nvSpPr>
      <xdr:spPr>
        <a:xfrm>
          <a:off x="1079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99592</xdr:rowOff>
    </xdr:from>
    <xdr:ext cx="599010" cy="259045"/>
    <xdr:sp macro="" textlink="">
      <xdr:nvSpPr>
        <xdr:cNvPr id="191" name="テキスト ボックス 190"/>
        <xdr:cNvSpPr txBox="1"/>
      </xdr:nvSpPr>
      <xdr:spPr>
        <a:xfrm>
          <a:off x="830795" y="1364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63449</xdr:rowOff>
    </xdr:from>
    <xdr:to>
      <xdr:col>24</xdr:col>
      <xdr:colOff>114300</xdr:colOff>
      <xdr:row>75</xdr:row>
      <xdr:rowOff>165049</xdr:rowOff>
    </xdr:to>
    <xdr:sp macro="" textlink="">
      <xdr:nvSpPr>
        <xdr:cNvPr id="197" name="楕円 196"/>
        <xdr:cNvSpPr/>
      </xdr:nvSpPr>
      <xdr:spPr>
        <a:xfrm>
          <a:off x="4584700" y="129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86326</xdr:rowOff>
    </xdr:from>
    <xdr:ext cx="599010" cy="259045"/>
    <xdr:sp macro="" textlink="">
      <xdr:nvSpPr>
        <xdr:cNvPr id="198" name="民生費該当値テキスト"/>
        <xdr:cNvSpPr txBox="1"/>
      </xdr:nvSpPr>
      <xdr:spPr>
        <a:xfrm>
          <a:off x="4686300" y="1277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85928</xdr:rowOff>
    </xdr:from>
    <xdr:to>
      <xdr:col>20</xdr:col>
      <xdr:colOff>38100</xdr:colOff>
      <xdr:row>75</xdr:row>
      <xdr:rowOff>16078</xdr:rowOff>
    </xdr:to>
    <xdr:sp macro="" textlink="">
      <xdr:nvSpPr>
        <xdr:cNvPr id="199" name="楕円 198"/>
        <xdr:cNvSpPr/>
      </xdr:nvSpPr>
      <xdr:spPr>
        <a:xfrm>
          <a:off x="3746500" y="127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32605</xdr:rowOff>
    </xdr:from>
    <xdr:ext cx="599010" cy="259045"/>
    <xdr:sp macro="" textlink="">
      <xdr:nvSpPr>
        <xdr:cNvPr id="200" name="テキスト ボックス 199"/>
        <xdr:cNvSpPr txBox="1"/>
      </xdr:nvSpPr>
      <xdr:spPr>
        <a:xfrm>
          <a:off x="3497795" y="1254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92535</xdr:rowOff>
    </xdr:from>
    <xdr:to>
      <xdr:col>15</xdr:col>
      <xdr:colOff>101600</xdr:colOff>
      <xdr:row>77</xdr:row>
      <xdr:rowOff>22685</xdr:rowOff>
    </xdr:to>
    <xdr:sp macro="" textlink="">
      <xdr:nvSpPr>
        <xdr:cNvPr id="201" name="楕円 200"/>
        <xdr:cNvSpPr/>
      </xdr:nvSpPr>
      <xdr:spPr>
        <a:xfrm>
          <a:off x="2857500" y="1312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39213</xdr:rowOff>
    </xdr:from>
    <xdr:ext cx="599010" cy="259045"/>
    <xdr:sp macro="" textlink="">
      <xdr:nvSpPr>
        <xdr:cNvPr id="202" name="テキスト ボックス 201"/>
        <xdr:cNvSpPr txBox="1"/>
      </xdr:nvSpPr>
      <xdr:spPr>
        <a:xfrm>
          <a:off x="2608795" y="1289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61925</xdr:rowOff>
    </xdr:from>
    <xdr:to>
      <xdr:col>10</xdr:col>
      <xdr:colOff>165100</xdr:colOff>
      <xdr:row>76</xdr:row>
      <xdr:rowOff>163525</xdr:rowOff>
    </xdr:to>
    <xdr:sp macro="" textlink="">
      <xdr:nvSpPr>
        <xdr:cNvPr id="203" name="楕円 202"/>
        <xdr:cNvSpPr/>
      </xdr:nvSpPr>
      <xdr:spPr>
        <a:xfrm>
          <a:off x="1968500" y="130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8602</xdr:rowOff>
    </xdr:from>
    <xdr:ext cx="599010" cy="259045"/>
    <xdr:sp macro="" textlink="">
      <xdr:nvSpPr>
        <xdr:cNvPr id="204" name="テキスト ボックス 203"/>
        <xdr:cNvSpPr txBox="1"/>
      </xdr:nvSpPr>
      <xdr:spPr>
        <a:xfrm>
          <a:off x="1719795" y="1286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90762</xdr:rowOff>
    </xdr:from>
    <xdr:to>
      <xdr:col>6</xdr:col>
      <xdr:colOff>38100</xdr:colOff>
      <xdr:row>77</xdr:row>
      <xdr:rowOff>20912</xdr:rowOff>
    </xdr:to>
    <xdr:sp macro="" textlink="">
      <xdr:nvSpPr>
        <xdr:cNvPr id="205" name="楕円 204"/>
        <xdr:cNvSpPr/>
      </xdr:nvSpPr>
      <xdr:spPr>
        <a:xfrm>
          <a:off x="1079500" y="131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37438</xdr:rowOff>
    </xdr:from>
    <xdr:ext cx="599010" cy="259045"/>
    <xdr:sp macro="" textlink="">
      <xdr:nvSpPr>
        <xdr:cNvPr id="206" name="テキスト ボックス 205"/>
        <xdr:cNvSpPr txBox="1"/>
      </xdr:nvSpPr>
      <xdr:spPr>
        <a:xfrm>
          <a:off x="830795" y="1289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32091</xdr:rowOff>
    </xdr:from>
    <xdr:to>
      <xdr:col>24</xdr:col>
      <xdr:colOff>63500</xdr:colOff>
      <xdr:row>95</xdr:row>
      <xdr:rowOff>99687</xdr:rowOff>
    </xdr:to>
    <xdr:cxnSp macro="">
      <xdr:nvCxnSpPr>
        <xdr:cNvPr id="235" name="直線コネクタ 234"/>
        <xdr:cNvCxnSpPr/>
      </xdr:nvCxnSpPr>
      <xdr:spPr>
        <a:xfrm flipV="1">
          <a:off x="3797300" y="16319841"/>
          <a:ext cx="838200" cy="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37450</xdr:rowOff>
    </xdr:from>
    <xdr:ext cx="534377" cy="259045"/>
    <xdr:sp macro="" textlink="">
      <xdr:nvSpPr>
        <xdr:cNvPr id="236" name="衛生費平均値テキスト"/>
        <xdr:cNvSpPr txBox="1"/>
      </xdr:nvSpPr>
      <xdr:spPr>
        <a:xfrm>
          <a:off x="4686300" y="16496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99687</xdr:rowOff>
    </xdr:from>
    <xdr:to>
      <xdr:col>19</xdr:col>
      <xdr:colOff>177800</xdr:colOff>
      <xdr:row>96</xdr:row>
      <xdr:rowOff>14937</xdr:rowOff>
    </xdr:to>
    <xdr:cxnSp macro="">
      <xdr:nvCxnSpPr>
        <xdr:cNvPr id="238" name="直線コネクタ 237"/>
        <xdr:cNvCxnSpPr/>
      </xdr:nvCxnSpPr>
      <xdr:spPr>
        <a:xfrm flipV="1">
          <a:off x="2908300" y="16387437"/>
          <a:ext cx="889000" cy="8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146361</xdr:rowOff>
    </xdr:from>
    <xdr:ext cx="534377" cy="259045"/>
    <xdr:sp macro="" textlink="">
      <xdr:nvSpPr>
        <xdr:cNvPr id="240" name="テキスト ボックス 239"/>
        <xdr:cNvSpPr txBox="1"/>
      </xdr:nvSpPr>
      <xdr:spPr>
        <a:xfrm>
          <a:off x="3530111" y="1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76972</xdr:rowOff>
    </xdr:from>
    <xdr:to>
      <xdr:col>15</xdr:col>
      <xdr:colOff>50800</xdr:colOff>
      <xdr:row>96</xdr:row>
      <xdr:rowOff>14937</xdr:rowOff>
    </xdr:to>
    <xdr:cxnSp macro="">
      <xdr:nvCxnSpPr>
        <xdr:cNvPr id="241" name="直線コネクタ 240"/>
        <xdr:cNvCxnSpPr/>
      </xdr:nvCxnSpPr>
      <xdr:spPr>
        <a:xfrm>
          <a:off x="2019300" y="16364722"/>
          <a:ext cx="889000" cy="10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36771</xdr:rowOff>
    </xdr:from>
    <xdr:ext cx="534377" cy="259045"/>
    <xdr:sp macro="" textlink="">
      <xdr:nvSpPr>
        <xdr:cNvPr id="243" name="テキスト ボックス 242"/>
        <xdr:cNvSpPr txBox="1"/>
      </xdr:nvSpPr>
      <xdr:spPr>
        <a:xfrm>
          <a:off x="2641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76972</xdr:rowOff>
    </xdr:from>
    <xdr:to>
      <xdr:col>10</xdr:col>
      <xdr:colOff>114300</xdr:colOff>
      <xdr:row>96</xdr:row>
      <xdr:rowOff>54584</xdr:rowOff>
    </xdr:to>
    <xdr:cxnSp macro="">
      <xdr:nvCxnSpPr>
        <xdr:cNvPr id="244" name="直線コネクタ 243"/>
        <xdr:cNvCxnSpPr/>
      </xdr:nvCxnSpPr>
      <xdr:spPr>
        <a:xfrm flipV="1">
          <a:off x="1130300" y="16364722"/>
          <a:ext cx="889000" cy="14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93069</xdr:rowOff>
    </xdr:from>
    <xdr:to>
      <xdr:col>10</xdr:col>
      <xdr:colOff>165100</xdr:colOff>
      <xdr:row>98</xdr:row>
      <xdr:rowOff>23219</xdr:rowOff>
    </xdr:to>
    <xdr:sp macro="" textlink="">
      <xdr:nvSpPr>
        <xdr:cNvPr id="245" name="フローチャート: 判断 244"/>
        <xdr:cNvSpPr/>
      </xdr:nvSpPr>
      <xdr:spPr>
        <a:xfrm>
          <a:off x="1968500" y="1672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14346</xdr:rowOff>
    </xdr:from>
    <xdr:ext cx="534377" cy="259045"/>
    <xdr:sp macro="" textlink="">
      <xdr:nvSpPr>
        <xdr:cNvPr id="246" name="テキスト ボックス 245"/>
        <xdr:cNvSpPr txBox="1"/>
      </xdr:nvSpPr>
      <xdr:spPr>
        <a:xfrm>
          <a:off x="1752111" y="168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98661</xdr:rowOff>
    </xdr:from>
    <xdr:to>
      <xdr:col>6</xdr:col>
      <xdr:colOff>38100</xdr:colOff>
      <xdr:row>98</xdr:row>
      <xdr:rowOff>28811</xdr:rowOff>
    </xdr:to>
    <xdr:sp macro="" textlink="">
      <xdr:nvSpPr>
        <xdr:cNvPr id="247" name="フローチャート: 判断 246"/>
        <xdr:cNvSpPr/>
      </xdr:nvSpPr>
      <xdr:spPr>
        <a:xfrm>
          <a:off x="1079500" y="167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19938</xdr:rowOff>
    </xdr:from>
    <xdr:ext cx="534377" cy="259045"/>
    <xdr:sp macro="" textlink="">
      <xdr:nvSpPr>
        <xdr:cNvPr id="248" name="テキスト ボックス 247"/>
        <xdr:cNvSpPr txBox="1"/>
      </xdr:nvSpPr>
      <xdr:spPr>
        <a:xfrm>
          <a:off x="863111" y="168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152741</xdr:rowOff>
    </xdr:from>
    <xdr:to>
      <xdr:col>24</xdr:col>
      <xdr:colOff>114300</xdr:colOff>
      <xdr:row>95</xdr:row>
      <xdr:rowOff>82891</xdr:rowOff>
    </xdr:to>
    <xdr:sp macro="" textlink="">
      <xdr:nvSpPr>
        <xdr:cNvPr id="254" name="楕円 253"/>
        <xdr:cNvSpPr/>
      </xdr:nvSpPr>
      <xdr:spPr>
        <a:xfrm>
          <a:off x="4584700" y="162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4168</xdr:rowOff>
    </xdr:from>
    <xdr:ext cx="534377" cy="259045"/>
    <xdr:sp macro="" textlink="">
      <xdr:nvSpPr>
        <xdr:cNvPr id="255" name="衛生費該当値テキスト"/>
        <xdr:cNvSpPr txBox="1"/>
      </xdr:nvSpPr>
      <xdr:spPr>
        <a:xfrm>
          <a:off x="4686300" y="161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48887</xdr:rowOff>
    </xdr:from>
    <xdr:to>
      <xdr:col>20</xdr:col>
      <xdr:colOff>38100</xdr:colOff>
      <xdr:row>95</xdr:row>
      <xdr:rowOff>150487</xdr:rowOff>
    </xdr:to>
    <xdr:sp macro="" textlink="">
      <xdr:nvSpPr>
        <xdr:cNvPr id="256" name="楕円 255"/>
        <xdr:cNvSpPr/>
      </xdr:nvSpPr>
      <xdr:spPr>
        <a:xfrm>
          <a:off x="3746500" y="163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167014</xdr:rowOff>
    </xdr:from>
    <xdr:ext cx="534377" cy="259045"/>
    <xdr:sp macro="" textlink="">
      <xdr:nvSpPr>
        <xdr:cNvPr id="257" name="テキスト ボックス 256"/>
        <xdr:cNvSpPr txBox="1"/>
      </xdr:nvSpPr>
      <xdr:spPr>
        <a:xfrm>
          <a:off x="3530111" y="1611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135587</xdr:rowOff>
    </xdr:from>
    <xdr:to>
      <xdr:col>15</xdr:col>
      <xdr:colOff>101600</xdr:colOff>
      <xdr:row>96</xdr:row>
      <xdr:rowOff>65737</xdr:rowOff>
    </xdr:to>
    <xdr:sp macro="" textlink="">
      <xdr:nvSpPr>
        <xdr:cNvPr id="258" name="楕円 257"/>
        <xdr:cNvSpPr/>
      </xdr:nvSpPr>
      <xdr:spPr>
        <a:xfrm>
          <a:off x="2857500" y="164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82264</xdr:rowOff>
    </xdr:from>
    <xdr:ext cx="534377" cy="259045"/>
    <xdr:sp macro="" textlink="">
      <xdr:nvSpPr>
        <xdr:cNvPr id="259" name="テキスト ボックス 258"/>
        <xdr:cNvSpPr txBox="1"/>
      </xdr:nvSpPr>
      <xdr:spPr>
        <a:xfrm>
          <a:off x="2641111" y="1619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26172</xdr:rowOff>
    </xdr:from>
    <xdr:to>
      <xdr:col>10</xdr:col>
      <xdr:colOff>165100</xdr:colOff>
      <xdr:row>95</xdr:row>
      <xdr:rowOff>127772</xdr:rowOff>
    </xdr:to>
    <xdr:sp macro="" textlink="">
      <xdr:nvSpPr>
        <xdr:cNvPr id="260" name="楕円 259"/>
        <xdr:cNvSpPr/>
      </xdr:nvSpPr>
      <xdr:spPr>
        <a:xfrm>
          <a:off x="1968500" y="1631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144299</xdr:rowOff>
    </xdr:from>
    <xdr:ext cx="534377" cy="259045"/>
    <xdr:sp macro="" textlink="">
      <xdr:nvSpPr>
        <xdr:cNvPr id="261" name="テキスト ボックス 260"/>
        <xdr:cNvSpPr txBox="1"/>
      </xdr:nvSpPr>
      <xdr:spPr>
        <a:xfrm>
          <a:off x="1752111" y="1608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3784</xdr:rowOff>
    </xdr:from>
    <xdr:to>
      <xdr:col>6</xdr:col>
      <xdr:colOff>38100</xdr:colOff>
      <xdr:row>96</xdr:row>
      <xdr:rowOff>105384</xdr:rowOff>
    </xdr:to>
    <xdr:sp macro="" textlink="">
      <xdr:nvSpPr>
        <xdr:cNvPr id="262" name="楕円 261"/>
        <xdr:cNvSpPr/>
      </xdr:nvSpPr>
      <xdr:spPr>
        <a:xfrm>
          <a:off x="1079500" y="164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121911</xdr:rowOff>
    </xdr:from>
    <xdr:ext cx="534377" cy="259045"/>
    <xdr:sp macro="" textlink="">
      <xdr:nvSpPr>
        <xdr:cNvPr id="263" name="テキスト ボックス 262"/>
        <xdr:cNvSpPr txBox="1"/>
      </xdr:nvSpPr>
      <xdr:spPr>
        <a:xfrm>
          <a:off x="863111" y="162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33172</xdr:rowOff>
    </xdr:from>
    <xdr:to>
      <xdr:col>55</xdr:col>
      <xdr:colOff>0</xdr:colOff>
      <xdr:row>37</xdr:row>
      <xdr:rowOff>34773</xdr:rowOff>
    </xdr:to>
    <xdr:cxnSp macro="">
      <xdr:nvCxnSpPr>
        <xdr:cNvPr id="290" name="直線コネクタ 289"/>
        <xdr:cNvCxnSpPr/>
      </xdr:nvCxnSpPr>
      <xdr:spPr>
        <a:xfrm>
          <a:off x="9639300" y="6376822"/>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91" name="労働費平均値テキスト"/>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33172</xdr:rowOff>
    </xdr:from>
    <xdr:to>
      <xdr:col>50</xdr:col>
      <xdr:colOff>114300</xdr:colOff>
      <xdr:row>37</xdr:row>
      <xdr:rowOff>48717</xdr:rowOff>
    </xdr:to>
    <xdr:cxnSp macro="">
      <xdr:nvCxnSpPr>
        <xdr:cNvPr id="293" name="直線コネクタ 292"/>
        <xdr:cNvCxnSpPr/>
      </xdr:nvCxnSpPr>
      <xdr:spPr>
        <a:xfrm flipV="1">
          <a:off x="8750300" y="637682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295" name="テキスト ボックス 294"/>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48717</xdr:rowOff>
    </xdr:from>
    <xdr:to>
      <xdr:col>45</xdr:col>
      <xdr:colOff>177800</xdr:colOff>
      <xdr:row>37</xdr:row>
      <xdr:rowOff>56261</xdr:rowOff>
    </xdr:to>
    <xdr:cxnSp macro="">
      <xdr:nvCxnSpPr>
        <xdr:cNvPr id="296" name="直線コネクタ 295"/>
        <xdr:cNvCxnSpPr/>
      </xdr:nvCxnSpPr>
      <xdr:spPr>
        <a:xfrm flipV="1">
          <a:off x="7861300" y="639236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39895</xdr:rowOff>
    </xdr:from>
    <xdr:ext cx="378565" cy="259045"/>
    <xdr:sp macro="" textlink="">
      <xdr:nvSpPr>
        <xdr:cNvPr id="298" name="テキスト ボックス 297"/>
        <xdr:cNvSpPr txBox="1"/>
      </xdr:nvSpPr>
      <xdr:spPr>
        <a:xfrm>
          <a:off x="8561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56261</xdr:rowOff>
    </xdr:from>
    <xdr:to>
      <xdr:col>41</xdr:col>
      <xdr:colOff>50800</xdr:colOff>
      <xdr:row>37</xdr:row>
      <xdr:rowOff>56718</xdr:rowOff>
    </xdr:to>
    <xdr:cxnSp macro="">
      <xdr:nvCxnSpPr>
        <xdr:cNvPr id="299" name="直線コネクタ 298"/>
        <xdr:cNvCxnSpPr/>
      </xdr:nvCxnSpPr>
      <xdr:spPr>
        <a:xfrm flipV="1">
          <a:off x="6972300" y="63999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159766</xdr:rowOff>
    </xdr:from>
    <xdr:to>
      <xdr:col>41</xdr:col>
      <xdr:colOff>101600</xdr:colOff>
      <xdr:row>38</xdr:row>
      <xdr:rowOff>89916</xdr:rowOff>
    </xdr:to>
    <xdr:sp macro="" textlink="">
      <xdr:nvSpPr>
        <xdr:cNvPr id="300" name="フローチャート: 判断 299"/>
        <xdr:cNvSpPr/>
      </xdr:nvSpPr>
      <xdr:spPr>
        <a:xfrm>
          <a:off x="7810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81043</xdr:rowOff>
    </xdr:from>
    <xdr:ext cx="378565" cy="259045"/>
    <xdr:sp macro="" textlink="">
      <xdr:nvSpPr>
        <xdr:cNvPr id="301" name="テキスト ボックス 300"/>
        <xdr:cNvSpPr txBox="1"/>
      </xdr:nvSpPr>
      <xdr:spPr>
        <a:xfrm>
          <a:off x="7672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165481</xdr:rowOff>
    </xdr:from>
    <xdr:to>
      <xdr:col>36</xdr:col>
      <xdr:colOff>165100</xdr:colOff>
      <xdr:row>38</xdr:row>
      <xdr:rowOff>95631</xdr:rowOff>
    </xdr:to>
    <xdr:sp macro="" textlink="">
      <xdr:nvSpPr>
        <xdr:cNvPr id="302" name="フローチャート: 判断 301"/>
        <xdr:cNvSpPr/>
      </xdr:nvSpPr>
      <xdr:spPr>
        <a:xfrm>
          <a:off x="6921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86758</xdr:rowOff>
    </xdr:from>
    <xdr:ext cx="378565" cy="259045"/>
    <xdr:sp macro="" textlink="">
      <xdr:nvSpPr>
        <xdr:cNvPr id="303" name="テキスト ボックス 302"/>
        <xdr:cNvSpPr txBox="1"/>
      </xdr:nvSpPr>
      <xdr:spPr>
        <a:xfrm>
          <a:off x="6783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155423</xdr:rowOff>
    </xdr:from>
    <xdr:to>
      <xdr:col>55</xdr:col>
      <xdr:colOff>50800</xdr:colOff>
      <xdr:row>37</xdr:row>
      <xdr:rowOff>85573</xdr:rowOff>
    </xdr:to>
    <xdr:sp macro="" textlink="">
      <xdr:nvSpPr>
        <xdr:cNvPr id="309" name="楕円 308"/>
        <xdr:cNvSpPr/>
      </xdr:nvSpPr>
      <xdr:spPr>
        <a:xfrm>
          <a:off x="10426700" y="63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6850</xdr:rowOff>
    </xdr:from>
    <xdr:ext cx="469744" cy="259045"/>
    <xdr:sp macro="" textlink="">
      <xdr:nvSpPr>
        <xdr:cNvPr id="310" name="労働費該当値テキスト"/>
        <xdr:cNvSpPr txBox="1"/>
      </xdr:nvSpPr>
      <xdr:spPr>
        <a:xfrm>
          <a:off x="10528300" y="617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153822</xdr:rowOff>
    </xdr:from>
    <xdr:to>
      <xdr:col>50</xdr:col>
      <xdr:colOff>165100</xdr:colOff>
      <xdr:row>37</xdr:row>
      <xdr:rowOff>83972</xdr:rowOff>
    </xdr:to>
    <xdr:sp macro="" textlink="">
      <xdr:nvSpPr>
        <xdr:cNvPr id="311" name="楕円 310"/>
        <xdr:cNvSpPr/>
      </xdr:nvSpPr>
      <xdr:spPr>
        <a:xfrm>
          <a:off x="9588500" y="6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100499</xdr:rowOff>
    </xdr:from>
    <xdr:ext cx="469744" cy="259045"/>
    <xdr:sp macro="" textlink="">
      <xdr:nvSpPr>
        <xdr:cNvPr id="312" name="テキスト ボックス 311"/>
        <xdr:cNvSpPr txBox="1"/>
      </xdr:nvSpPr>
      <xdr:spPr>
        <a:xfrm>
          <a:off x="9404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169367</xdr:rowOff>
    </xdr:from>
    <xdr:to>
      <xdr:col>46</xdr:col>
      <xdr:colOff>38100</xdr:colOff>
      <xdr:row>37</xdr:row>
      <xdr:rowOff>99517</xdr:rowOff>
    </xdr:to>
    <xdr:sp macro="" textlink="">
      <xdr:nvSpPr>
        <xdr:cNvPr id="313" name="楕円 312"/>
        <xdr:cNvSpPr/>
      </xdr:nvSpPr>
      <xdr:spPr>
        <a:xfrm>
          <a:off x="8699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116044</xdr:rowOff>
    </xdr:from>
    <xdr:ext cx="469744" cy="259045"/>
    <xdr:sp macro="" textlink="">
      <xdr:nvSpPr>
        <xdr:cNvPr id="314" name="テキスト ボックス 313"/>
        <xdr:cNvSpPr txBox="1"/>
      </xdr:nvSpPr>
      <xdr:spPr>
        <a:xfrm>
          <a:off x="8515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5461</xdr:rowOff>
    </xdr:from>
    <xdr:to>
      <xdr:col>41</xdr:col>
      <xdr:colOff>101600</xdr:colOff>
      <xdr:row>37</xdr:row>
      <xdr:rowOff>107061</xdr:rowOff>
    </xdr:to>
    <xdr:sp macro="" textlink="">
      <xdr:nvSpPr>
        <xdr:cNvPr id="315" name="楕円 314"/>
        <xdr:cNvSpPr/>
      </xdr:nvSpPr>
      <xdr:spPr>
        <a:xfrm>
          <a:off x="7810500" y="63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123588</xdr:rowOff>
    </xdr:from>
    <xdr:ext cx="469744" cy="259045"/>
    <xdr:sp macro="" textlink="">
      <xdr:nvSpPr>
        <xdr:cNvPr id="316" name="テキスト ボックス 315"/>
        <xdr:cNvSpPr txBox="1"/>
      </xdr:nvSpPr>
      <xdr:spPr>
        <a:xfrm>
          <a:off x="7626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5918</xdr:rowOff>
    </xdr:from>
    <xdr:to>
      <xdr:col>36</xdr:col>
      <xdr:colOff>165100</xdr:colOff>
      <xdr:row>37</xdr:row>
      <xdr:rowOff>107518</xdr:rowOff>
    </xdr:to>
    <xdr:sp macro="" textlink="">
      <xdr:nvSpPr>
        <xdr:cNvPr id="317" name="楕円 316"/>
        <xdr:cNvSpPr/>
      </xdr:nvSpPr>
      <xdr:spPr>
        <a:xfrm>
          <a:off x="6921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124045</xdr:rowOff>
    </xdr:from>
    <xdr:ext cx="469744" cy="259045"/>
    <xdr:sp macro="" textlink="">
      <xdr:nvSpPr>
        <xdr:cNvPr id="318" name="テキスト ボックス 317"/>
        <xdr:cNvSpPr txBox="1"/>
      </xdr:nvSpPr>
      <xdr:spPr>
        <a:xfrm>
          <a:off x="6737428" y="612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59200</xdr:rowOff>
    </xdr:from>
    <xdr:to>
      <xdr:col>55</xdr:col>
      <xdr:colOff>0</xdr:colOff>
      <xdr:row>54</xdr:row>
      <xdr:rowOff>94829</xdr:rowOff>
    </xdr:to>
    <xdr:cxnSp macro="">
      <xdr:nvCxnSpPr>
        <xdr:cNvPr id="349" name="直線コネクタ 348"/>
        <xdr:cNvCxnSpPr/>
      </xdr:nvCxnSpPr>
      <xdr:spPr>
        <a:xfrm flipV="1">
          <a:off x="9639300" y="8803150"/>
          <a:ext cx="838200" cy="54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0" name="農林水産業費平均値テキスト"/>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94829</xdr:rowOff>
    </xdr:from>
    <xdr:to>
      <xdr:col>50</xdr:col>
      <xdr:colOff>114300</xdr:colOff>
      <xdr:row>56</xdr:row>
      <xdr:rowOff>6834</xdr:rowOff>
    </xdr:to>
    <xdr:cxnSp macro="">
      <xdr:nvCxnSpPr>
        <xdr:cNvPr id="352" name="直線コネクタ 351"/>
        <xdr:cNvCxnSpPr/>
      </xdr:nvCxnSpPr>
      <xdr:spPr>
        <a:xfrm flipV="1">
          <a:off x="8750300" y="9353129"/>
          <a:ext cx="889000" cy="25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138601</xdr:rowOff>
    </xdr:from>
    <xdr:ext cx="534377" cy="259045"/>
    <xdr:sp macro="" textlink="">
      <xdr:nvSpPr>
        <xdr:cNvPr id="354" name="テキスト ボックス 353"/>
        <xdr:cNvSpPr txBox="1"/>
      </xdr:nvSpPr>
      <xdr:spPr>
        <a:xfrm>
          <a:off x="9372111" y="99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6834</xdr:rowOff>
    </xdr:from>
    <xdr:to>
      <xdr:col>45</xdr:col>
      <xdr:colOff>177800</xdr:colOff>
      <xdr:row>56</xdr:row>
      <xdr:rowOff>27441</xdr:rowOff>
    </xdr:to>
    <xdr:cxnSp macro="">
      <xdr:nvCxnSpPr>
        <xdr:cNvPr id="355" name="直線コネクタ 354"/>
        <xdr:cNvCxnSpPr/>
      </xdr:nvCxnSpPr>
      <xdr:spPr>
        <a:xfrm flipV="1">
          <a:off x="7861300" y="9608034"/>
          <a:ext cx="889000" cy="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144676</xdr:rowOff>
    </xdr:from>
    <xdr:ext cx="534377" cy="259045"/>
    <xdr:sp macro="" textlink="">
      <xdr:nvSpPr>
        <xdr:cNvPr id="357" name="テキスト ボックス 356"/>
        <xdr:cNvSpPr txBox="1"/>
      </xdr:nvSpPr>
      <xdr:spPr>
        <a:xfrm>
          <a:off x="8483111" y="9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27441</xdr:rowOff>
    </xdr:from>
    <xdr:to>
      <xdr:col>41</xdr:col>
      <xdr:colOff>50800</xdr:colOff>
      <xdr:row>57</xdr:row>
      <xdr:rowOff>140</xdr:rowOff>
    </xdr:to>
    <xdr:cxnSp macro="">
      <xdr:nvCxnSpPr>
        <xdr:cNvPr id="358" name="直線コネクタ 357"/>
        <xdr:cNvCxnSpPr/>
      </xdr:nvCxnSpPr>
      <xdr:spPr>
        <a:xfrm flipV="1">
          <a:off x="6972300" y="9628641"/>
          <a:ext cx="889000" cy="14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59" name="フローチャート: 判断 358"/>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0" name="テキスト ボックス 359"/>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1" name="フローチャート: 判断 360"/>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2" name="テキスト ボックス 361"/>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8400</xdr:rowOff>
    </xdr:from>
    <xdr:to>
      <xdr:col>55</xdr:col>
      <xdr:colOff>50800</xdr:colOff>
      <xdr:row>51</xdr:row>
      <xdr:rowOff>110000</xdr:rowOff>
    </xdr:to>
    <xdr:sp macro="" textlink="">
      <xdr:nvSpPr>
        <xdr:cNvPr id="368" name="楕円 367"/>
        <xdr:cNvSpPr/>
      </xdr:nvSpPr>
      <xdr:spPr>
        <a:xfrm>
          <a:off x="10426700" y="87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100514</xdr:rowOff>
    </xdr:from>
    <xdr:ext cx="534377" cy="259045"/>
    <xdr:sp macro="" textlink="">
      <xdr:nvSpPr>
        <xdr:cNvPr id="369" name="農林水産業費該当値テキスト"/>
        <xdr:cNvSpPr txBox="1"/>
      </xdr:nvSpPr>
      <xdr:spPr>
        <a:xfrm>
          <a:off x="10528300" y="86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44029</xdr:rowOff>
    </xdr:from>
    <xdr:to>
      <xdr:col>50</xdr:col>
      <xdr:colOff>165100</xdr:colOff>
      <xdr:row>54</xdr:row>
      <xdr:rowOff>145629</xdr:rowOff>
    </xdr:to>
    <xdr:sp macro="" textlink="">
      <xdr:nvSpPr>
        <xdr:cNvPr id="370" name="楕円 369"/>
        <xdr:cNvSpPr/>
      </xdr:nvSpPr>
      <xdr:spPr>
        <a:xfrm>
          <a:off x="9588500" y="9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162156</xdr:rowOff>
    </xdr:from>
    <xdr:ext cx="534377" cy="259045"/>
    <xdr:sp macro="" textlink="">
      <xdr:nvSpPr>
        <xdr:cNvPr id="371" name="テキスト ボックス 370"/>
        <xdr:cNvSpPr txBox="1"/>
      </xdr:nvSpPr>
      <xdr:spPr>
        <a:xfrm>
          <a:off x="9372111" y="90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127484</xdr:rowOff>
    </xdr:from>
    <xdr:to>
      <xdr:col>46</xdr:col>
      <xdr:colOff>38100</xdr:colOff>
      <xdr:row>56</xdr:row>
      <xdr:rowOff>57634</xdr:rowOff>
    </xdr:to>
    <xdr:sp macro="" textlink="">
      <xdr:nvSpPr>
        <xdr:cNvPr id="372" name="楕円 371"/>
        <xdr:cNvSpPr/>
      </xdr:nvSpPr>
      <xdr:spPr>
        <a:xfrm>
          <a:off x="8699500" y="95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74161</xdr:rowOff>
    </xdr:from>
    <xdr:ext cx="534377" cy="259045"/>
    <xdr:sp macro="" textlink="">
      <xdr:nvSpPr>
        <xdr:cNvPr id="373" name="テキスト ボックス 372"/>
        <xdr:cNvSpPr txBox="1"/>
      </xdr:nvSpPr>
      <xdr:spPr>
        <a:xfrm>
          <a:off x="8483111" y="933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148091</xdr:rowOff>
    </xdr:from>
    <xdr:to>
      <xdr:col>41</xdr:col>
      <xdr:colOff>101600</xdr:colOff>
      <xdr:row>56</xdr:row>
      <xdr:rowOff>78241</xdr:rowOff>
    </xdr:to>
    <xdr:sp macro="" textlink="">
      <xdr:nvSpPr>
        <xdr:cNvPr id="374" name="楕円 373"/>
        <xdr:cNvSpPr/>
      </xdr:nvSpPr>
      <xdr:spPr>
        <a:xfrm>
          <a:off x="7810500" y="957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94768</xdr:rowOff>
    </xdr:from>
    <xdr:ext cx="534377" cy="259045"/>
    <xdr:sp macro="" textlink="">
      <xdr:nvSpPr>
        <xdr:cNvPr id="375" name="テキスト ボックス 374"/>
        <xdr:cNvSpPr txBox="1"/>
      </xdr:nvSpPr>
      <xdr:spPr>
        <a:xfrm>
          <a:off x="7594111" y="935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120790</xdr:rowOff>
    </xdr:from>
    <xdr:to>
      <xdr:col>36</xdr:col>
      <xdr:colOff>165100</xdr:colOff>
      <xdr:row>57</xdr:row>
      <xdr:rowOff>50940</xdr:rowOff>
    </xdr:to>
    <xdr:sp macro="" textlink="">
      <xdr:nvSpPr>
        <xdr:cNvPr id="376" name="楕円 375"/>
        <xdr:cNvSpPr/>
      </xdr:nvSpPr>
      <xdr:spPr>
        <a:xfrm>
          <a:off x="6921500" y="9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67467</xdr:rowOff>
    </xdr:from>
    <xdr:ext cx="534377" cy="259045"/>
    <xdr:sp macro="" textlink="">
      <xdr:nvSpPr>
        <xdr:cNvPr id="377" name="テキスト ボックス 376"/>
        <xdr:cNvSpPr txBox="1"/>
      </xdr:nvSpPr>
      <xdr:spPr>
        <a:xfrm>
          <a:off x="6705111" y="94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63457</xdr:rowOff>
    </xdr:from>
    <xdr:to>
      <xdr:col>54</xdr:col>
      <xdr:colOff>189865</xdr:colOff>
      <xdr:row>79</xdr:row>
      <xdr:rowOff>91858</xdr:rowOff>
    </xdr:to>
    <xdr:cxnSp macro="">
      <xdr:nvCxnSpPr>
        <xdr:cNvPr id="403" name="直線コネクタ 402"/>
        <xdr:cNvCxnSpPr/>
      </xdr:nvCxnSpPr>
      <xdr:spPr>
        <a:xfrm flipV="1">
          <a:off x="10475595" y="12579307"/>
          <a:ext cx="1270" cy="10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95685</xdr:rowOff>
    </xdr:from>
    <xdr:ext cx="378565" cy="259045"/>
    <xdr:sp macro="" textlink="">
      <xdr:nvSpPr>
        <xdr:cNvPr id="404" name="商工費最小値テキスト"/>
        <xdr:cNvSpPr txBox="1"/>
      </xdr:nvSpPr>
      <xdr:spPr>
        <a:xfrm>
          <a:off x="10528300" y="1364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91858</xdr:rowOff>
    </xdr:from>
    <xdr:to>
      <xdr:col>55</xdr:col>
      <xdr:colOff>88900</xdr:colOff>
      <xdr:row>79</xdr:row>
      <xdr:rowOff>91858</xdr:rowOff>
    </xdr:to>
    <xdr:cxnSp macro="">
      <xdr:nvCxnSpPr>
        <xdr:cNvPr id="405" name="直線コネクタ 404"/>
        <xdr:cNvCxnSpPr/>
      </xdr:nvCxnSpPr>
      <xdr:spPr>
        <a:xfrm>
          <a:off x="10388600" y="1363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10134</xdr:rowOff>
    </xdr:from>
    <xdr:ext cx="534377" cy="259045"/>
    <xdr:sp macro="" textlink="">
      <xdr:nvSpPr>
        <xdr:cNvPr id="406" name="商工費最大値テキスト"/>
        <xdr:cNvSpPr txBox="1"/>
      </xdr:nvSpPr>
      <xdr:spPr>
        <a:xfrm>
          <a:off x="10528300" y="1235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63457</xdr:rowOff>
    </xdr:from>
    <xdr:to>
      <xdr:col>55</xdr:col>
      <xdr:colOff>88900</xdr:colOff>
      <xdr:row>73</xdr:row>
      <xdr:rowOff>63457</xdr:rowOff>
    </xdr:to>
    <xdr:cxnSp macro="">
      <xdr:nvCxnSpPr>
        <xdr:cNvPr id="407" name="直線コネクタ 406"/>
        <xdr:cNvCxnSpPr/>
      </xdr:nvCxnSpPr>
      <xdr:spPr>
        <a:xfrm>
          <a:off x="10388600" y="1257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107076</xdr:rowOff>
    </xdr:from>
    <xdr:to>
      <xdr:col>55</xdr:col>
      <xdr:colOff>0</xdr:colOff>
      <xdr:row>75</xdr:row>
      <xdr:rowOff>122827</xdr:rowOff>
    </xdr:to>
    <xdr:cxnSp macro="">
      <xdr:nvCxnSpPr>
        <xdr:cNvPr id="408" name="直線コネクタ 407"/>
        <xdr:cNvCxnSpPr/>
      </xdr:nvCxnSpPr>
      <xdr:spPr>
        <a:xfrm flipV="1">
          <a:off x="9639300" y="12965826"/>
          <a:ext cx="8382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136712</xdr:rowOff>
    </xdr:from>
    <xdr:ext cx="534377" cy="259045"/>
    <xdr:sp macro="" textlink="">
      <xdr:nvSpPr>
        <xdr:cNvPr id="409" name="商工費平均値テキスト"/>
        <xdr:cNvSpPr txBox="1"/>
      </xdr:nvSpPr>
      <xdr:spPr>
        <a:xfrm>
          <a:off x="10528300" y="13338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158285</xdr:rowOff>
    </xdr:from>
    <xdr:to>
      <xdr:col>55</xdr:col>
      <xdr:colOff>50800</xdr:colOff>
      <xdr:row>78</xdr:row>
      <xdr:rowOff>88435</xdr:rowOff>
    </xdr:to>
    <xdr:sp macro="" textlink="">
      <xdr:nvSpPr>
        <xdr:cNvPr id="410" name="フローチャート: 判断 409"/>
        <xdr:cNvSpPr/>
      </xdr:nvSpPr>
      <xdr:spPr>
        <a:xfrm>
          <a:off x="10426700" y="1335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13143</xdr:rowOff>
    </xdr:from>
    <xdr:to>
      <xdr:col>50</xdr:col>
      <xdr:colOff>114300</xdr:colOff>
      <xdr:row>75</xdr:row>
      <xdr:rowOff>122827</xdr:rowOff>
    </xdr:to>
    <xdr:cxnSp macro="">
      <xdr:nvCxnSpPr>
        <xdr:cNvPr id="411" name="直線コネクタ 410"/>
        <xdr:cNvCxnSpPr/>
      </xdr:nvCxnSpPr>
      <xdr:spPr>
        <a:xfrm>
          <a:off x="8750300" y="12871893"/>
          <a:ext cx="889000" cy="10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7987</xdr:rowOff>
    </xdr:from>
    <xdr:to>
      <xdr:col>50</xdr:col>
      <xdr:colOff>165100</xdr:colOff>
      <xdr:row>78</xdr:row>
      <xdr:rowOff>109587</xdr:rowOff>
    </xdr:to>
    <xdr:sp macro="" textlink="">
      <xdr:nvSpPr>
        <xdr:cNvPr id="412" name="フローチャート: 判断 411"/>
        <xdr:cNvSpPr/>
      </xdr:nvSpPr>
      <xdr:spPr>
        <a:xfrm>
          <a:off x="9588500" y="133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100714</xdr:rowOff>
    </xdr:from>
    <xdr:ext cx="534377" cy="259045"/>
    <xdr:sp macro="" textlink="">
      <xdr:nvSpPr>
        <xdr:cNvPr id="413" name="テキスト ボックス 412"/>
        <xdr:cNvSpPr txBox="1"/>
      </xdr:nvSpPr>
      <xdr:spPr>
        <a:xfrm>
          <a:off x="9372111" y="134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42839</xdr:rowOff>
    </xdr:from>
    <xdr:to>
      <xdr:col>45</xdr:col>
      <xdr:colOff>177800</xdr:colOff>
      <xdr:row>75</xdr:row>
      <xdr:rowOff>13143</xdr:rowOff>
    </xdr:to>
    <xdr:cxnSp macro="">
      <xdr:nvCxnSpPr>
        <xdr:cNvPr id="414" name="直線コネクタ 413"/>
        <xdr:cNvCxnSpPr/>
      </xdr:nvCxnSpPr>
      <xdr:spPr>
        <a:xfrm>
          <a:off x="7861300" y="12215789"/>
          <a:ext cx="889000" cy="65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141652</xdr:rowOff>
    </xdr:from>
    <xdr:to>
      <xdr:col>46</xdr:col>
      <xdr:colOff>38100</xdr:colOff>
      <xdr:row>78</xdr:row>
      <xdr:rowOff>71802</xdr:rowOff>
    </xdr:to>
    <xdr:sp macro="" textlink="">
      <xdr:nvSpPr>
        <xdr:cNvPr id="415" name="フローチャート: 判断 414"/>
        <xdr:cNvSpPr/>
      </xdr:nvSpPr>
      <xdr:spPr>
        <a:xfrm>
          <a:off x="8699500" y="1334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62929</xdr:rowOff>
    </xdr:from>
    <xdr:ext cx="534377" cy="259045"/>
    <xdr:sp macro="" textlink="">
      <xdr:nvSpPr>
        <xdr:cNvPr id="416" name="テキスト ボックス 415"/>
        <xdr:cNvSpPr txBox="1"/>
      </xdr:nvSpPr>
      <xdr:spPr>
        <a:xfrm>
          <a:off x="8483111" y="134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42839</xdr:rowOff>
    </xdr:from>
    <xdr:to>
      <xdr:col>41</xdr:col>
      <xdr:colOff>50800</xdr:colOff>
      <xdr:row>76</xdr:row>
      <xdr:rowOff>84063</xdr:rowOff>
    </xdr:to>
    <xdr:cxnSp macro="">
      <xdr:nvCxnSpPr>
        <xdr:cNvPr id="417" name="直線コネクタ 416"/>
        <xdr:cNvCxnSpPr/>
      </xdr:nvCxnSpPr>
      <xdr:spPr>
        <a:xfrm flipV="1">
          <a:off x="6972300" y="12215789"/>
          <a:ext cx="889000" cy="89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144810</xdr:rowOff>
    </xdr:from>
    <xdr:to>
      <xdr:col>41</xdr:col>
      <xdr:colOff>101600</xdr:colOff>
      <xdr:row>79</xdr:row>
      <xdr:rowOff>74960</xdr:rowOff>
    </xdr:to>
    <xdr:sp macro="" textlink="">
      <xdr:nvSpPr>
        <xdr:cNvPr id="418" name="フローチャート: 判断 417"/>
        <xdr:cNvSpPr/>
      </xdr:nvSpPr>
      <xdr:spPr>
        <a:xfrm>
          <a:off x="78105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66087</xdr:rowOff>
    </xdr:from>
    <xdr:ext cx="469744" cy="259045"/>
    <xdr:sp macro="" textlink="">
      <xdr:nvSpPr>
        <xdr:cNvPr id="419" name="テキスト ボックス 418"/>
        <xdr:cNvSpPr txBox="1"/>
      </xdr:nvSpPr>
      <xdr:spPr>
        <a:xfrm>
          <a:off x="7626428" y="1361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146050</xdr:rowOff>
    </xdr:from>
    <xdr:to>
      <xdr:col>36</xdr:col>
      <xdr:colOff>165100</xdr:colOff>
      <xdr:row>79</xdr:row>
      <xdr:rowOff>76200</xdr:rowOff>
    </xdr:to>
    <xdr:sp macro="" textlink="">
      <xdr:nvSpPr>
        <xdr:cNvPr id="420" name="フローチャート: 判断 419"/>
        <xdr:cNvSpPr/>
      </xdr:nvSpPr>
      <xdr:spPr>
        <a:xfrm>
          <a:off x="6921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67327</xdr:rowOff>
    </xdr:from>
    <xdr:ext cx="469744" cy="259045"/>
    <xdr:sp macro="" textlink="">
      <xdr:nvSpPr>
        <xdr:cNvPr id="421" name="テキスト ボックス 420"/>
        <xdr:cNvSpPr txBox="1"/>
      </xdr:nvSpPr>
      <xdr:spPr>
        <a:xfrm>
          <a:off x="6737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56276</xdr:rowOff>
    </xdr:from>
    <xdr:to>
      <xdr:col>55</xdr:col>
      <xdr:colOff>50800</xdr:colOff>
      <xdr:row>75</xdr:row>
      <xdr:rowOff>157876</xdr:rowOff>
    </xdr:to>
    <xdr:sp macro="" textlink="">
      <xdr:nvSpPr>
        <xdr:cNvPr id="427" name="楕円 426"/>
        <xdr:cNvSpPr/>
      </xdr:nvSpPr>
      <xdr:spPr>
        <a:xfrm>
          <a:off x="10426700" y="1291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79153</xdr:rowOff>
    </xdr:from>
    <xdr:ext cx="534377" cy="259045"/>
    <xdr:sp macro="" textlink="">
      <xdr:nvSpPr>
        <xdr:cNvPr id="428" name="商工費該当値テキスト"/>
        <xdr:cNvSpPr txBox="1"/>
      </xdr:nvSpPr>
      <xdr:spPr>
        <a:xfrm>
          <a:off x="10528300" y="127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72027</xdr:rowOff>
    </xdr:from>
    <xdr:to>
      <xdr:col>50</xdr:col>
      <xdr:colOff>165100</xdr:colOff>
      <xdr:row>76</xdr:row>
      <xdr:rowOff>2177</xdr:rowOff>
    </xdr:to>
    <xdr:sp macro="" textlink="">
      <xdr:nvSpPr>
        <xdr:cNvPr id="429" name="楕円 428"/>
        <xdr:cNvSpPr/>
      </xdr:nvSpPr>
      <xdr:spPr>
        <a:xfrm>
          <a:off x="9588500" y="129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18704</xdr:rowOff>
    </xdr:from>
    <xdr:ext cx="534377" cy="259045"/>
    <xdr:sp macro="" textlink="">
      <xdr:nvSpPr>
        <xdr:cNvPr id="430" name="テキスト ボックス 429"/>
        <xdr:cNvSpPr txBox="1"/>
      </xdr:nvSpPr>
      <xdr:spPr>
        <a:xfrm>
          <a:off x="9372111" y="127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133793</xdr:rowOff>
    </xdr:from>
    <xdr:to>
      <xdr:col>46</xdr:col>
      <xdr:colOff>38100</xdr:colOff>
      <xdr:row>75</xdr:row>
      <xdr:rowOff>63943</xdr:rowOff>
    </xdr:to>
    <xdr:sp macro="" textlink="">
      <xdr:nvSpPr>
        <xdr:cNvPr id="431" name="楕円 430"/>
        <xdr:cNvSpPr/>
      </xdr:nvSpPr>
      <xdr:spPr>
        <a:xfrm>
          <a:off x="8699500" y="128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80470</xdr:rowOff>
    </xdr:from>
    <xdr:ext cx="534377" cy="259045"/>
    <xdr:sp macro="" textlink="">
      <xdr:nvSpPr>
        <xdr:cNvPr id="432" name="テキスト ボックス 431"/>
        <xdr:cNvSpPr txBox="1"/>
      </xdr:nvSpPr>
      <xdr:spPr>
        <a:xfrm>
          <a:off x="8483111" y="125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163489</xdr:rowOff>
    </xdr:from>
    <xdr:to>
      <xdr:col>41</xdr:col>
      <xdr:colOff>101600</xdr:colOff>
      <xdr:row>71</xdr:row>
      <xdr:rowOff>93639</xdr:rowOff>
    </xdr:to>
    <xdr:sp macro="" textlink="">
      <xdr:nvSpPr>
        <xdr:cNvPr id="433" name="楕円 432"/>
        <xdr:cNvSpPr/>
      </xdr:nvSpPr>
      <xdr:spPr>
        <a:xfrm>
          <a:off x="7810500" y="1216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110166</xdr:rowOff>
    </xdr:from>
    <xdr:ext cx="599010" cy="259045"/>
    <xdr:sp macro="" textlink="">
      <xdr:nvSpPr>
        <xdr:cNvPr id="434" name="テキスト ボックス 433"/>
        <xdr:cNvSpPr txBox="1"/>
      </xdr:nvSpPr>
      <xdr:spPr>
        <a:xfrm>
          <a:off x="7561795" y="1194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33263</xdr:rowOff>
    </xdr:from>
    <xdr:to>
      <xdr:col>36</xdr:col>
      <xdr:colOff>165100</xdr:colOff>
      <xdr:row>76</xdr:row>
      <xdr:rowOff>134863</xdr:rowOff>
    </xdr:to>
    <xdr:sp macro="" textlink="">
      <xdr:nvSpPr>
        <xdr:cNvPr id="435" name="楕円 434"/>
        <xdr:cNvSpPr/>
      </xdr:nvSpPr>
      <xdr:spPr>
        <a:xfrm>
          <a:off x="6921500" y="130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151390</xdr:rowOff>
    </xdr:from>
    <xdr:ext cx="534377" cy="259045"/>
    <xdr:sp macro="" textlink="">
      <xdr:nvSpPr>
        <xdr:cNvPr id="436" name="テキスト ボックス 435"/>
        <xdr:cNvSpPr txBox="1"/>
      </xdr:nvSpPr>
      <xdr:spPr>
        <a:xfrm>
          <a:off x="6705111" y="128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86317</xdr:rowOff>
    </xdr:from>
    <xdr:to>
      <xdr:col>55</xdr:col>
      <xdr:colOff>0</xdr:colOff>
      <xdr:row>92</xdr:row>
      <xdr:rowOff>99161</xdr:rowOff>
    </xdr:to>
    <xdr:cxnSp macro="">
      <xdr:nvCxnSpPr>
        <xdr:cNvPr id="467" name="直線コネクタ 466"/>
        <xdr:cNvCxnSpPr/>
      </xdr:nvCxnSpPr>
      <xdr:spPr>
        <a:xfrm flipV="1">
          <a:off x="9639300" y="15859717"/>
          <a:ext cx="8382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73041</xdr:rowOff>
    </xdr:from>
    <xdr:ext cx="534377" cy="259045"/>
    <xdr:sp macro="" textlink="">
      <xdr:nvSpPr>
        <xdr:cNvPr id="468" name="土木費平均値テキスト"/>
        <xdr:cNvSpPr txBox="1"/>
      </xdr:nvSpPr>
      <xdr:spPr>
        <a:xfrm>
          <a:off x="10528300" y="16360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99161</xdr:rowOff>
    </xdr:from>
    <xdr:to>
      <xdr:col>50</xdr:col>
      <xdr:colOff>114300</xdr:colOff>
      <xdr:row>92</xdr:row>
      <xdr:rowOff>159936</xdr:rowOff>
    </xdr:to>
    <xdr:cxnSp macro="">
      <xdr:nvCxnSpPr>
        <xdr:cNvPr id="470" name="直線コネクタ 469"/>
        <xdr:cNvCxnSpPr/>
      </xdr:nvCxnSpPr>
      <xdr:spPr>
        <a:xfrm flipV="1">
          <a:off x="8750300" y="15872561"/>
          <a:ext cx="889000" cy="6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2492</xdr:rowOff>
    </xdr:from>
    <xdr:ext cx="534377" cy="259045"/>
    <xdr:sp macro="" textlink="">
      <xdr:nvSpPr>
        <xdr:cNvPr id="472" name="テキスト ボックス 471"/>
        <xdr:cNvSpPr txBox="1"/>
      </xdr:nvSpPr>
      <xdr:spPr>
        <a:xfrm>
          <a:off x="9372111" y="164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79665</xdr:rowOff>
    </xdr:from>
    <xdr:to>
      <xdr:col>45</xdr:col>
      <xdr:colOff>177800</xdr:colOff>
      <xdr:row>92</xdr:row>
      <xdr:rowOff>159936</xdr:rowOff>
    </xdr:to>
    <xdr:cxnSp macro="">
      <xdr:nvCxnSpPr>
        <xdr:cNvPr id="473" name="直線コネクタ 472"/>
        <xdr:cNvCxnSpPr/>
      </xdr:nvCxnSpPr>
      <xdr:spPr>
        <a:xfrm>
          <a:off x="7861300" y="15853065"/>
          <a:ext cx="889000" cy="8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158441</xdr:rowOff>
    </xdr:from>
    <xdr:ext cx="534377" cy="259045"/>
    <xdr:sp macro="" textlink="">
      <xdr:nvSpPr>
        <xdr:cNvPr id="475" name="テキスト ボックス 474"/>
        <xdr:cNvSpPr txBox="1"/>
      </xdr:nvSpPr>
      <xdr:spPr>
        <a:xfrm>
          <a:off x="8483111" y="164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79665</xdr:rowOff>
    </xdr:from>
    <xdr:to>
      <xdr:col>41</xdr:col>
      <xdr:colOff>50800</xdr:colOff>
      <xdr:row>93</xdr:row>
      <xdr:rowOff>17115</xdr:rowOff>
    </xdr:to>
    <xdr:cxnSp macro="">
      <xdr:nvCxnSpPr>
        <xdr:cNvPr id="476" name="直線コネクタ 475"/>
        <xdr:cNvCxnSpPr/>
      </xdr:nvCxnSpPr>
      <xdr:spPr>
        <a:xfrm flipV="1">
          <a:off x="6972300" y="15853065"/>
          <a:ext cx="889000" cy="10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77" name="フローチャート: 判断 476"/>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78" name="テキスト ボックス 477"/>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79" name="フローチャート: 判断 478"/>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0" name="テキスト ボックス 479"/>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35517</xdr:rowOff>
    </xdr:from>
    <xdr:to>
      <xdr:col>55</xdr:col>
      <xdr:colOff>50800</xdr:colOff>
      <xdr:row>92</xdr:row>
      <xdr:rowOff>137117</xdr:rowOff>
    </xdr:to>
    <xdr:sp macro="" textlink="">
      <xdr:nvSpPr>
        <xdr:cNvPr id="486" name="楕円 485"/>
        <xdr:cNvSpPr/>
      </xdr:nvSpPr>
      <xdr:spPr>
        <a:xfrm>
          <a:off x="10426700" y="1580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58394</xdr:rowOff>
    </xdr:from>
    <xdr:ext cx="599010" cy="259045"/>
    <xdr:sp macro="" textlink="">
      <xdr:nvSpPr>
        <xdr:cNvPr id="487" name="土木費該当値テキスト"/>
        <xdr:cNvSpPr txBox="1"/>
      </xdr:nvSpPr>
      <xdr:spPr>
        <a:xfrm>
          <a:off x="10528300" y="1566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48361</xdr:rowOff>
    </xdr:from>
    <xdr:to>
      <xdr:col>50</xdr:col>
      <xdr:colOff>165100</xdr:colOff>
      <xdr:row>92</xdr:row>
      <xdr:rowOff>149961</xdr:rowOff>
    </xdr:to>
    <xdr:sp macro="" textlink="">
      <xdr:nvSpPr>
        <xdr:cNvPr id="488" name="楕円 487"/>
        <xdr:cNvSpPr/>
      </xdr:nvSpPr>
      <xdr:spPr>
        <a:xfrm>
          <a:off x="9588500" y="158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166488</xdr:rowOff>
    </xdr:from>
    <xdr:ext cx="599010" cy="259045"/>
    <xdr:sp macro="" textlink="">
      <xdr:nvSpPr>
        <xdr:cNvPr id="489" name="テキスト ボックス 488"/>
        <xdr:cNvSpPr txBox="1"/>
      </xdr:nvSpPr>
      <xdr:spPr>
        <a:xfrm>
          <a:off x="9339795" y="1559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109136</xdr:rowOff>
    </xdr:from>
    <xdr:to>
      <xdr:col>46</xdr:col>
      <xdr:colOff>38100</xdr:colOff>
      <xdr:row>93</xdr:row>
      <xdr:rowOff>39286</xdr:rowOff>
    </xdr:to>
    <xdr:sp macro="" textlink="">
      <xdr:nvSpPr>
        <xdr:cNvPr id="490" name="楕円 489"/>
        <xdr:cNvSpPr/>
      </xdr:nvSpPr>
      <xdr:spPr>
        <a:xfrm>
          <a:off x="8699500" y="158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55813</xdr:rowOff>
    </xdr:from>
    <xdr:ext cx="599010" cy="259045"/>
    <xdr:sp macro="" textlink="">
      <xdr:nvSpPr>
        <xdr:cNvPr id="491" name="テキスト ボックス 490"/>
        <xdr:cNvSpPr txBox="1"/>
      </xdr:nvSpPr>
      <xdr:spPr>
        <a:xfrm>
          <a:off x="8450795" y="1565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28865</xdr:rowOff>
    </xdr:from>
    <xdr:to>
      <xdr:col>41</xdr:col>
      <xdr:colOff>101600</xdr:colOff>
      <xdr:row>92</xdr:row>
      <xdr:rowOff>130465</xdr:rowOff>
    </xdr:to>
    <xdr:sp macro="" textlink="">
      <xdr:nvSpPr>
        <xdr:cNvPr id="492" name="楕円 491"/>
        <xdr:cNvSpPr/>
      </xdr:nvSpPr>
      <xdr:spPr>
        <a:xfrm>
          <a:off x="7810500" y="1580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146992</xdr:rowOff>
    </xdr:from>
    <xdr:ext cx="599010" cy="259045"/>
    <xdr:sp macro="" textlink="">
      <xdr:nvSpPr>
        <xdr:cNvPr id="493" name="テキスト ボックス 492"/>
        <xdr:cNvSpPr txBox="1"/>
      </xdr:nvSpPr>
      <xdr:spPr>
        <a:xfrm>
          <a:off x="7561795" y="1557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137765</xdr:rowOff>
    </xdr:from>
    <xdr:to>
      <xdr:col>36</xdr:col>
      <xdr:colOff>165100</xdr:colOff>
      <xdr:row>93</xdr:row>
      <xdr:rowOff>67915</xdr:rowOff>
    </xdr:to>
    <xdr:sp macro="" textlink="">
      <xdr:nvSpPr>
        <xdr:cNvPr id="494" name="楕円 493"/>
        <xdr:cNvSpPr/>
      </xdr:nvSpPr>
      <xdr:spPr>
        <a:xfrm>
          <a:off x="6921500" y="159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84442</xdr:rowOff>
    </xdr:from>
    <xdr:ext cx="599010" cy="259045"/>
    <xdr:sp macro="" textlink="">
      <xdr:nvSpPr>
        <xdr:cNvPr id="495" name="テキスト ボックス 494"/>
        <xdr:cNvSpPr txBox="1"/>
      </xdr:nvSpPr>
      <xdr:spPr>
        <a:xfrm>
          <a:off x="6672795" y="1568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155854</xdr:rowOff>
    </xdr:from>
    <xdr:to>
      <xdr:col>85</xdr:col>
      <xdr:colOff>126364</xdr:colOff>
      <xdr:row>37</xdr:row>
      <xdr:rowOff>155168</xdr:rowOff>
    </xdr:to>
    <xdr:cxnSp macro="">
      <xdr:nvCxnSpPr>
        <xdr:cNvPr id="519" name="直線コネクタ 518"/>
        <xdr:cNvCxnSpPr/>
      </xdr:nvCxnSpPr>
      <xdr:spPr>
        <a:xfrm flipV="1">
          <a:off x="16317595" y="5813704"/>
          <a:ext cx="1269" cy="68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158996</xdr:rowOff>
    </xdr:from>
    <xdr:ext cx="534377" cy="259045"/>
    <xdr:sp macro="" textlink="">
      <xdr:nvSpPr>
        <xdr:cNvPr id="520" name="消防費最小値テキスト"/>
        <xdr:cNvSpPr txBox="1"/>
      </xdr:nvSpPr>
      <xdr:spPr>
        <a:xfrm>
          <a:off x="16370300" y="65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155168</xdr:rowOff>
    </xdr:from>
    <xdr:to>
      <xdr:col>86</xdr:col>
      <xdr:colOff>25400</xdr:colOff>
      <xdr:row>37</xdr:row>
      <xdr:rowOff>155168</xdr:rowOff>
    </xdr:to>
    <xdr:cxnSp macro="">
      <xdr:nvCxnSpPr>
        <xdr:cNvPr id="521" name="直線コネクタ 520"/>
        <xdr:cNvCxnSpPr/>
      </xdr:nvCxnSpPr>
      <xdr:spPr>
        <a:xfrm>
          <a:off x="16230600" y="649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102531</xdr:rowOff>
    </xdr:from>
    <xdr:ext cx="534377" cy="259045"/>
    <xdr:sp macro="" textlink="">
      <xdr:nvSpPr>
        <xdr:cNvPr id="522" name="消防費最大値テキスト"/>
        <xdr:cNvSpPr txBox="1"/>
      </xdr:nvSpPr>
      <xdr:spPr>
        <a:xfrm>
          <a:off x="16370300" y="558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155854</xdr:rowOff>
    </xdr:from>
    <xdr:to>
      <xdr:col>86</xdr:col>
      <xdr:colOff>25400</xdr:colOff>
      <xdr:row>33</xdr:row>
      <xdr:rowOff>155854</xdr:rowOff>
    </xdr:to>
    <xdr:cxnSp macro="">
      <xdr:nvCxnSpPr>
        <xdr:cNvPr id="523" name="直線コネクタ 522"/>
        <xdr:cNvCxnSpPr/>
      </xdr:nvCxnSpPr>
      <xdr:spPr>
        <a:xfrm>
          <a:off x="16230600" y="581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130461</xdr:rowOff>
    </xdr:from>
    <xdr:to>
      <xdr:col>85</xdr:col>
      <xdr:colOff>127000</xdr:colOff>
      <xdr:row>35</xdr:row>
      <xdr:rowOff>126765</xdr:rowOff>
    </xdr:to>
    <xdr:cxnSp macro="">
      <xdr:nvCxnSpPr>
        <xdr:cNvPr id="524" name="直線コネクタ 523"/>
        <xdr:cNvCxnSpPr/>
      </xdr:nvCxnSpPr>
      <xdr:spPr>
        <a:xfrm>
          <a:off x="15481300" y="5273961"/>
          <a:ext cx="838200" cy="85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53135</xdr:rowOff>
    </xdr:from>
    <xdr:ext cx="534377" cy="259045"/>
    <xdr:sp macro="" textlink="">
      <xdr:nvSpPr>
        <xdr:cNvPr id="525" name="消防費平均値テキスト"/>
        <xdr:cNvSpPr txBox="1"/>
      </xdr:nvSpPr>
      <xdr:spPr>
        <a:xfrm>
          <a:off x="16370300" y="6225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74708</xdr:rowOff>
    </xdr:from>
    <xdr:to>
      <xdr:col>85</xdr:col>
      <xdr:colOff>177800</xdr:colOff>
      <xdr:row>37</xdr:row>
      <xdr:rowOff>4858</xdr:rowOff>
    </xdr:to>
    <xdr:sp macro="" textlink="">
      <xdr:nvSpPr>
        <xdr:cNvPr id="526" name="フローチャート: 判断 525"/>
        <xdr:cNvSpPr/>
      </xdr:nvSpPr>
      <xdr:spPr>
        <a:xfrm>
          <a:off x="16268700" y="62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130461</xdr:rowOff>
    </xdr:from>
    <xdr:to>
      <xdr:col>81</xdr:col>
      <xdr:colOff>50800</xdr:colOff>
      <xdr:row>33</xdr:row>
      <xdr:rowOff>164941</xdr:rowOff>
    </xdr:to>
    <xdr:cxnSp macro="">
      <xdr:nvCxnSpPr>
        <xdr:cNvPr id="527" name="直線コネクタ 526"/>
        <xdr:cNvCxnSpPr/>
      </xdr:nvCxnSpPr>
      <xdr:spPr>
        <a:xfrm flipV="1">
          <a:off x="14592300" y="5273961"/>
          <a:ext cx="889000" cy="54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36665</xdr:rowOff>
    </xdr:from>
    <xdr:to>
      <xdr:col>81</xdr:col>
      <xdr:colOff>101600</xdr:colOff>
      <xdr:row>36</xdr:row>
      <xdr:rowOff>138265</xdr:rowOff>
    </xdr:to>
    <xdr:sp macro="" textlink="">
      <xdr:nvSpPr>
        <xdr:cNvPr id="528" name="フローチャート: 判断 527"/>
        <xdr:cNvSpPr/>
      </xdr:nvSpPr>
      <xdr:spPr>
        <a:xfrm>
          <a:off x="154305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129392</xdr:rowOff>
    </xdr:from>
    <xdr:ext cx="534377" cy="259045"/>
    <xdr:sp macro="" textlink="">
      <xdr:nvSpPr>
        <xdr:cNvPr id="529" name="テキスト ボックス 528"/>
        <xdr:cNvSpPr txBox="1"/>
      </xdr:nvSpPr>
      <xdr:spPr>
        <a:xfrm>
          <a:off x="15214111" y="63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164941</xdr:rowOff>
    </xdr:from>
    <xdr:to>
      <xdr:col>76</xdr:col>
      <xdr:colOff>114300</xdr:colOff>
      <xdr:row>34</xdr:row>
      <xdr:rowOff>138652</xdr:rowOff>
    </xdr:to>
    <xdr:cxnSp macro="">
      <xdr:nvCxnSpPr>
        <xdr:cNvPr id="530" name="直線コネクタ 529"/>
        <xdr:cNvCxnSpPr/>
      </xdr:nvCxnSpPr>
      <xdr:spPr>
        <a:xfrm flipV="1">
          <a:off x="13703300" y="5822791"/>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160737</xdr:rowOff>
    </xdr:from>
    <xdr:to>
      <xdr:col>76</xdr:col>
      <xdr:colOff>165100</xdr:colOff>
      <xdr:row>36</xdr:row>
      <xdr:rowOff>90887</xdr:rowOff>
    </xdr:to>
    <xdr:sp macro="" textlink="">
      <xdr:nvSpPr>
        <xdr:cNvPr id="531" name="フローチャート: 判断 530"/>
        <xdr:cNvSpPr/>
      </xdr:nvSpPr>
      <xdr:spPr>
        <a:xfrm>
          <a:off x="14541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82014</xdr:rowOff>
    </xdr:from>
    <xdr:ext cx="534377" cy="259045"/>
    <xdr:sp macro="" textlink="">
      <xdr:nvSpPr>
        <xdr:cNvPr id="532" name="テキスト ボックス 531"/>
        <xdr:cNvSpPr txBox="1"/>
      </xdr:nvSpPr>
      <xdr:spPr>
        <a:xfrm>
          <a:off x="14325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138652</xdr:rowOff>
    </xdr:from>
    <xdr:to>
      <xdr:col>71</xdr:col>
      <xdr:colOff>177800</xdr:colOff>
      <xdr:row>35</xdr:row>
      <xdr:rowOff>34411</xdr:rowOff>
    </xdr:to>
    <xdr:cxnSp macro="">
      <xdr:nvCxnSpPr>
        <xdr:cNvPr id="533" name="直線コネクタ 532"/>
        <xdr:cNvCxnSpPr/>
      </xdr:nvCxnSpPr>
      <xdr:spPr>
        <a:xfrm flipV="1">
          <a:off x="12814300" y="5967952"/>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5118</xdr:rowOff>
    </xdr:from>
    <xdr:to>
      <xdr:col>72</xdr:col>
      <xdr:colOff>38100</xdr:colOff>
      <xdr:row>37</xdr:row>
      <xdr:rowOff>106718</xdr:rowOff>
    </xdr:to>
    <xdr:sp macro="" textlink="">
      <xdr:nvSpPr>
        <xdr:cNvPr id="534" name="フローチャート: 判断 533"/>
        <xdr:cNvSpPr/>
      </xdr:nvSpPr>
      <xdr:spPr>
        <a:xfrm>
          <a:off x="13652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97845</xdr:rowOff>
    </xdr:from>
    <xdr:ext cx="534377" cy="259045"/>
    <xdr:sp macro="" textlink="">
      <xdr:nvSpPr>
        <xdr:cNvPr id="535" name="テキスト ボックス 534"/>
        <xdr:cNvSpPr txBox="1"/>
      </xdr:nvSpPr>
      <xdr:spPr>
        <a:xfrm>
          <a:off x="13436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16491</xdr:rowOff>
    </xdr:from>
    <xdr:to>
      <xdr:col>67</xdr:col>
      <xdr:colOff>101600</xdr:colOff>
      <xdr:row>37</xdr:row>
      <xdr:rowOff>118091</xdr:rowOff>
    </xdr:to>
    <xdr:sp macro="" textlink="">
      <xdr:nvSpPr>
        <xdr:cNvPr id="536" name="フローチャート: 判断 535"/>
        <xdr:cNvSpPr/>
      </xdr:nvSpPr>
      <xdr:spPr>
        <a:xfrm>
          <a:off x="12763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109218</xdr:rowOff>
    </xdr:from>
    <xdr:ext cx="534377" cy="259045"/>
    <xdr:sp macro="" textlink="">
      <xdr:nvSpPr>
        <xdr:cNvPr id="537" name="テキスト ボックス 536"/>
        <xdr:cNvSpPr txBox="1"/>
      </xdr:nvSpPr>
      <xdr:spPr>
        <a:xfrm>
          <a:off x="12547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75965</xdr:rowOff>
    </xdr:from>
    <xdr:to>
      <xdr:col>85</xdr:col>
      <xdr:colOff>177800</xdr:colOff>
      <xdr:row>36</xdr:row>
      <xdr:rowOff>6115</xdr:rowOff>
    </xdr:to>
    <xdr:sp macro="" textlink="">
      <xdr:nvSpPr>
        <xdr:cNvPr id="543" name="楕円 542"/>
        <xdr:cNvSpPr/>
      </xdr:nvSpPr>
      <xdr:spPr>
        <a:xfrm>
          <a:off x="16268700" y="60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98842</xdr:rowOff>
    </xdr:from>
    <xdr:ext cx="534377" cy="259045"/>
    <xdr:sp macro="" textlink="">
      <xdr:nvSpPr>
        <xdr:cNvPr id="544" name="消防費該当値テキスト"/>
        <xdr:cNvSpPr txBox="1"/>
      </xdr:nvSpPr>
      <xdr:spPr>
        <a:xfrm>
          <a:off x="16370300" y="592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79661</xdr:rowOff>
    </xdr:from>
    <xdr:to>
      <xdr:col>81</xdr:col>
      <xdr:colOff>101600</xdr:colOff>
      <xdr:row>31</xdr:row>
      <xdr:rowOff>9811</xdr:rowOff>
    </xdr:to>
    <xdr:sp macro="" textlink="">
      <xdr:nvSpPr>
        <xdr:cNvPr id="545" name="楕円 544"/>
        <xdr:cNvSpPr/>
      </xdr:nvSpPr>
      <xdr:spPr>
        <a:xfrm>
          <a:off x="15430500" y="522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26338</xdr:rowOff>
    </xdr:from>
    <xdr:ext cx="534377" cy="259045"/>
    <xdr:sp macro="" textlink="">
      <xdr:nvSpPr>
        <xdr:cNvPr id="546" name="テキスト ボックス 545"/>
        <xdr:cNvSpPr txBox="1"/>
      </xdr:nvSpPr>
      <xdr:spPr>
        <a:xfrm>
          <a:off x="15214111" y="499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114141</xdr:rowOff>
    </xdr:from>
    <xdr:to>
      <xdr:col>76</xdr:col>
      <xdr:colOff>165100</xdr:colOff>
      <xdr:row>34</xdr:row>
      <xdr:rowOff>44291</xdr:rowOff>
    </xdr:to>
    <xdr:sp macro="" textlink="">
      <xdr:nvSpPr>
        <xdr:cNvPr id="547" name="楕円 546"/>
        <xdr:cNvSpPr/>
      </xdr:nvSpPr>
      <xdr:spPr>
        <a:xfrm>
          <a:off x="14541500" y="577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60818</xdr:rowOff>
    </xdr:from>
    <xdr:ext cx="534377" cy="259045"/>
    <xdr:sp macro="" textlink="">
      <xdr:nvSpPr>
        <xdr:cNvPr id="548" name="テキスト ボックス 547"/>
        <xdr:cNvSpPr txBox="1"/>
      </xdr:nvSpPr>
      <xdr:spPr>
        <a:xfrm>
          <a:off x="14325111" y="55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87852</xdr:rowOff>
    </xdr:from>
    <xdr:to>
      <xdr:col>72</xdr:col>
      <xdr:colOff>38100</xdr:colOff>
      <xdr:row>35</xdr:row>
      <xdr:rowOff>18002</xdr:rowOff>
    </xdr:to>
    <xdr:sp macro="" textlink="">
      <xdr:nvSpPr>
        <xdr:cNvPr id="549" name="楕円 548"/>
        <xdr:cNvSpPr/>
      </xdr:nvSpPr>
      <xdr:spPr>
        <a:xfrm>
          <a:off x="13652500" y="59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34529</xdr:rowOff>
    </xdr:from>
    <xdr:ext cx="534377" cy="259045"/>
    <xdr:sp macro="" textlink="">
      <xdr:nvSpPr>
        <xdr:cNvPr id="550" name="テキスト ボックス 549"/>
        <xdr:cNvSpPr txBox="1"/>
      </xdr:nvSpPr>
      <xdr:spPr>
        <a:xfrm>
          <a:off x="13436111" y="569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155061</xdr:rowOff>
    </xdr:from>
    <xdr:to>
      <xdr:col>67</xdr:col>
      <xdr:colOff>101600</xdr:colOff>
      <xdr:row>35</xdr:row>
      <xdr:rowOff>85211</xdr:rowOff>
    </xdr:to>
    <xdr:sp macro="" textlink="">
      <xdr:nvSpPr>
        <xdr:cNvPr id="551" name="楕円 550"/>
        <xdr:cNvSpPr/>
      </xdr:nvSpPr>
      <xdr:spPr>
        <a:xfrm>
          <a:off x="12763500" y="59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101738</xdr:rowOff>
    </xdr:from>
    <xdr:ext cx="534377" cy="259045"/>
    <xdr:sp macro="" textlink="">
      <xdr:nvSpPr>
        <xdr:cNvPr id="552" name="テキスト ボックス 551"/>
        <xdr:cNvSpPr txBox="1"/>
      </xdr:nvSpPr>
      <xdr:spPr>
        <a:xfrm>
          <a:off x="12547111" y="575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7" name="直線コネクタ 576"/>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8" name="教育費最小値テキスト"/>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79" name="直線コネクタ 578"/>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0" name="教育費最大値テキスト"/>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1" name="直線コネクタ 580"/>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113588</xdr:rowOff>
    </xdr:from>
    <xdr:to>
      <xdr:col>85</xdr:col>
      <xdr:colOff>127000</xdr:colOff>
      <xdr:row>56</xdr:row>
      <xdr:rowOff>5207</xdr:rowOff>
    </xdr:to>
    <xdr:cxnSp macro="">
      <xdr:nvCxnSpPr>
        <xdr:cNvPr id="582" name="直線コネクタ 581"/>
        <xdr:cNvCxnSpPr/>
      </xdr:nvCxnSpPr>
      <xdr:spPr>
        <a:xfrm flipV="1">
          <a:off x="15481300" y="9371888"/>
          <a:ext cx="838200" cy="2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3" name="教育費平均値テキスト"/>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4" name="フローチャート: 判断 583"/>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78245</xdr:rowOff>
    </xdr:from>
    <xdr:to>
      <xdr:col>81</xdr:col>
      <xdr:colOff>50800</xdr:colOff>
      <xdr:row>56</xdr:row>
      <xdr:rowOff>5207</xdr:rowOff>
    </xdr:to>
    <xdr:cxnSp macro="">
      <xdr:nvCxnSpPr>
        <xdr:cNvPr id="585" name="直線コネクタ 584"/>
        <xdr:cNvCxnSpPr/>
      </xdr:nvCxnSpPr>
      <xdr:spPr>
        <a:xfrm>
          <a:off x="14592300" y="9507995"/>
          <a:ext cx="889000" cy="9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6" name="フローチャート: 判断 585"/>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166628</xdr:rowOff>
    </xdr:from>
    <xdr:ext cx="534377" cy="259045"/>
    <xdr:sp macro="" textlink="">
      <xdr:nvSpPr>
        <xdr:cNvPr id="587" name="テキスト ボックス 586"/>
        <xdr:cNvSpPr txBox="1"/>
      </xdr:nvSpPr>
      <xdr:spPr>
        <a:xfrm>
          <a:off x="15214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78245</xdr:rowOff>
    </xdr:from>
    <xdr:to>
      <xdr:col>76</xdr:col>
      <xdr:colOff>114300</xdr:colOff>
      <xdr:row>56</xdr:row>
      <xdr:rowOff>47498</xdr:rowOff>
    </xdr:to>
    <xdr:cxnSp macro="">
      <xdr:nvCxnSpPr>
        <xdr:cNvPr id="588" name="直線コネクタ 587"/>
        <xdr:cNvCxnSpPr/>
      </xdr:nvCxnSpPr>
      <xdr:spPr>
        <a:xfrm flipV="1">
          <a:off x="13703300" y="9507995"/>
          <a:ext cx="889000" cy="1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89" name="フローチャート: 判断 588"/>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90" name="テキスト ボックス 589"/>
        <xdr:cNvSpPr txBox="1"/>
      </xdr:nvSpPr>
      <xdr:spPr>
        <a:xfrm>
          <a:off x="14325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90754</xdr:rowOff>
    </xdr:from>
    <xdr:to>
      <xdr:col>71</xdr:col>
      <xdr:colOff>177800</xdr:colOff>
      <xdr:row>56</xdr:row>
      <xdr:rowOff>47498</xdr:rowOff>
    </xdr:to>
    <xdr:cxnSp macro="">
      <xdr:nvCxnSpPr>
        <xdr:cNvPr id="591" name="直線コネクタ 590"/>
        <xdr:cNvCxnSpPr/>
      </xdr:nvCxnSpPr>
      <xdr:spPr>
        <a:xfrm>
          <a:off x="12814300" y="9520504"/>
          <a:ext cx="889000" cy="1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75756</xdr:rowOff>
    </xdr:from>
    <xdr:to>
      <xdr:col>72</xdr:col>
      <xdr:colOff>38100</xdr:colOff>
      <xdr:row>58</xdr:row>
      <xdr:rowOff>5906</xdr:rowOff>
    </xdr:to>
    <xdr:sp macro="" textlink="">
      <xdr:nvSpPr>
        <xdr:cNvPr id="592" name="フローチャート: 判断 591"/>
        <xdr:cNvSpPr/>
      </xdr:nvSpPr>
      <xdr:spPr>
        <a:xfrm>
          <a:off x="13652500" y="98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168483</xdr:rowOff>
    </xdr:from>
    <xdr:ext cx="534377" cy="259045"/>
    <xdr:sp macro="" textlink="">
      <xdr:nvSpPr>
        <xdr:cNvPr id="593" name="テキスト ボックス 592"/>
        <xdr:cNvSpPr txBox="1"/>
      </xdr:nvSpPr>
      <xdr:spPr>
        <a:xfrm>
          <a:off x="13436111" y="99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133769</xdr:rowOff>
    </xdr:from>
    <xdr:to>
      <xdr:col>67</xdr:col>
      <xdr:colOff>101600</xdr:colOff>
      <xdr:row>58</xdr:row>
      <xdr:rowOff>63919</xdr:rowOff>
    </xdr:to>
    <xdr:sp macro="" textlink="">
      <xdr:nvSpPr>
        <xdr:cNvPr id="594" name="フローチャート: 判断 593"/>
        <xdr:cNvSpPr/>
      </xdr:nvSpPr>
      <xdr:spPr>
        <a:xfrm>
          <a:off x="127635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55046</xdr:rowOff>
    </xdr:from>
    <xdr:ext cx="534377" cy="259045"/>
    <xdr:sp macro="" textlink="">
      <xdr:nvSpPr>
        <xdr:cNvPr id="595" name="テキスト ボックス 594"/>
        <xdr:cNvSpPr txBox="1"/>
      </xdr:nvSpPr>
      <xdr:spPr>
        <a:xfrm>
          <a:off x="12547111" y="99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62788</xdr:rowOff>
    </xdr:from>
    <xdr:to>
      <xdr:col>85</xdr:col>
      <xdr:colOff>177800</xdr:colOff>
      <xdr:row>54</xdr:row>
      <xdr:rowOff>164388</xdr:rowOff>
    </xdr:to>
    <xdr:sp macro="" textlink="">
      <xdr:nvSpPr>
        <xdr:cNvPr id="601" name="楕円 600"/>
        <xdr:cNvSpPr/>
      </xdr:nvSpPr>
      <xdr:spPr>
        <a:xfrm>
          <a:off x="16268700" y="93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85665</xdr:rowOff>
    </xdr:from>
    <xdr:ext cx="534377" cy="259045"/>
    <xdr:sp macro="" textlink="">
      <xdr:nvSpPr>
        <xdr:cNvPr id="602" name="教育費該当値テキスト"/>
        <xdr:cNvSpPr txBox="1"/>
      </xdr:nvSpPr>
      <xdr:spPr>
        <a:xfrm>
          <a:off x="16370300" y="91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125857</xdr:rowOff>
    </xdr:from>
    <xdr:to>
      <xdr:col>81</xdr:col>
      <xdr:colOff>101600</xdr:colOff>
      <xdr:row>56</xdr:row>
      <xdr:rowOff>56007</xdr:rowOff>
    </xdr:to>
    <xdr:sp macro="" textlink="">
      <xdr:nvSpPr>
        <xdr:cNvPr id="603" name="楕円 602"/>
        <xdr:cNvSpPr/>
      </xdr:nvSpPr>
      <xdr:spPr>
        <a:xfrm>
          <a:off x="15430500" y="955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72534</xdr:rowOff>
    </xdr:from>
    <xdr:ext cx="534377" cy="259045"/>
    <xdr:sp macro="" textlink="">
      <xdr:nvSpPr>
        <xdr:cNvPr id="604" name="テキスト ボックス 603"/>
        <xdr:cNvSpPr txBox="1"/>
      </xdr:nvSpPr>
      <xdr:spPr>
        <a:xfrm>
          <a:off x="15214111" y="933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27445</xdr:rowOff>
    </xdr:from>
    <xdr:to>
      <xdr:col>76</xdr:col>
      <xdr:colOff>165100</xdr:colOff>
      <xdr:row>55</xdr:row>
      <xdr:rowOff>129045</xdr:rowOff>
    </xdr:to>
    <xdr:sp macro="" textlink="">
      <xdr:nvSpPr>
        <xdr:cNvPr id="605" name="楕円 604"/>
        <xdr:cNvSpPr/>
      </xdr:nvSpPr>
      <xdr:spPr>
        <a:xfrm>
          <a:off x="14541500" y="945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145572</xdr:rowOff>
    </xdr:from>
    <xdr:ext cx="534377" cy="259045"/>
    <xdr:sp macro="" textlink="">
      <xdr:nvSpPr>
        <xdr:cNvPr id="606" name="テキスト ボックス 605"/>
        <xdr:cNvSpPr txBox="1"/>
      </xdr:nvSpPr>
      <xdr:spPr>
        <a:xfrm>
          <a:off x="14325111" y="923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168148</xdr:rowOff>
    </xdr:from>
    <xdr:to>
      <xdr:col>72</xdr:col>
      <xdr:colOff>38100</xdr:colOff>
      <xdr:row>56</xdr:row>
      <xdr:rowOff>98298</xdr:rowOff>
    </xdr:to>
    <xdr:sp macro="" textlink="">
      <xdr:nvSpPr>
        <xdr:cNvPr id="607" name="楕円 606"/>
        <xdr:cNvSpPr/>
      </xdr:nvSpPr>
      <xdr:spPr>
        <a:xfrm>
          <a:off x="13652500" y="95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114825</xdr:rowOff>
    </xdr:from>
    <xdr:ext cx="534377" cy="259045"/>
    <xdr:sp macro="" textlink="">
      <xdr:nvSpPr>
        <xdr:cNvPr id="608" name="テキスト ボックス 607"/>
        <xdr:cNvSpPr txBox="1"/>
      </xdr:nvSpPr>
      <xdr:spPr>
        <a:xfrm>
          <a:off x="13436111" y="937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39954</xdr:rowOff>
    </xdr:from>
    <xdr:to>
      <xdr:col>67</xdr:col>
      <xdr:colOff>101600</xdr:colOff>
      <xdr:row>55</xdr:row>
      <xdr:rowOff>141554</xdr:rowOff>
    </xdr:to>
    <xdr:sp macro="" textlink="">
      <xdr:nvSpPr>
        <xdr:cNvPr id="609" name="楕円 608"/>
        <xdr:cNvSpPr/>
      </xdr:nvSpPr>
      <xdr:spPr>
        <a:xfrm>
          <a:off x="12763500" y="94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158081</xdr:rowOff>
    </xdr:from>
    <xdr:ext cx="534377" cy="259045"/>
    <xdr:sp macro="" textlink="">
      <xdr:nvSpPr>
        <xdr:cNvPr id="610" name="テキスト ボックス 609"/>
        <xdr:cNvSpPr txBox="1"/>
      </xdr:nvSpPr>
      <xdr:spPr>
        <a:xfrm>
          <a:off x="12547111" y="92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4" name="直線コネクタ 633"/>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7" name="災害復旧費最大値テキスト"/>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8" name="直線コネクタ 637"/>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41363</xdr:rowOff>
    </xdr:from>
    <xdr:to>
      <xdr:col>85</xdr:col>
      <xdr:colOff>127000</xdr:colOff>
      <xdr:row>79</xdr:row>
      <xdr:rowOff>44399</xdr:rowOff>
    </xdr:to>
    <xdr:cxnSp macro="">
      <xdr:nvCxnSpPr>
        <xdr:cNvPr id="639" name="直線コネクタ 638"/>
        <xdr:cNvCxnSpPr/>
      </xdr:nvCxnSpPr>
      <xdr:spPr>
        <a:xfrm flipV="1">
          <a:off x="15481300" y="13585913"/>
          <a:ext cx="8382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0" name="災害復旧費平均値テキスト"/>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1" name="フローチャート: 判断 640"/>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44310</xdr:rowOff>
    </xdr:from>
    <xdr:to>
      <xdr:col>81</xdr:col>
      <xdr:colOff>50800</xdr:colOff>
      <xdr:row>79</xdr:row>
      <xdr:rowOff>44399</xdr:rowOff>
    </xdr:to>
    <xdr:cxnSp macro="">
      <xdr:nvCxnSpPr>
        <xdr:cNvPr id="642" name="直線コネクタ 641"/>
        <xdr:cNvCxnSpPr/>
      </xdr:nvCxnSpPr>
      <xdr:spPr>
        <a:xfrm>
          <a:off x="14592300" y="13588860"/>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3" name="フローチャート: 判断 642"/>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4" name="テキスト ボックス 643"/>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31559</xdr:rowOff>
    </xdr:from>
    <xdr:to>
      <xdr:col>76</xdr:col>
      <xdr:colOff>114300</xdr:colOff>
      <xdr:row>79</xdr:row>
      <xdr:rowOff>44310</xdr:rowOff>
    </xdr:to>
    <xdr:cxnSp macro="">
      <xdr:nvCxnSpPr>
        <xdr:cNvPr id="645" name="直線コネクタ 644"/>
        <xdr:cNvCxnSpPr/>
      </xdr:nvCxnSpPr>
      <xdr:spPr>
        <a:xfrm>
          <a:off x="13703300" y="13576109"/>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6" name="フローチャート: 判断 645"/>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7" name="テキスト ボックス 646"/>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19126</xdr:rowOff>
    </xdr:from>
    <xdr:to>
      <xdr:col>71</xdr:col>
      <xdr:colOff>177800</xdr:colOff>
      <xdr:row>79</xdr:row>
      <xdr:rowOff>31559</xdr:rowOff>
    </xdr:to>
    <xdr:cxnSp macro="">
      <xdr:nvCxnSpPr>
        <xdr:cNvPr id="648" name="直線コネクタ 647"/>
        <xdr:cNvCxnSpPr/>
      </xdr:nvCxnSpPr>
      <xdr:spPr>
        <a:xfrm>
          <a:off x="12814300" y="13563676"/>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139382</xdr:rowOff>
    </xdr:from>
    <xdr:to>
      <xdr:col>72</xdr:col>
      <xdr:colOff>38100</xdr:colOff>
      <xdr:row>79</xdr:row>
      <xdr:rowOff>69532</xdr:rowOff>
    </xdr:to>
    <xdr:sp macro="" textlink="">
      <xdr:nvSpPr>
        <xdr:cNvPr id="649" name="フローチャート: 判断 648"/>
        <xdr:cNvSpPr/>
      </xdr:nvSpPr>
      <xdr:spPr>
        <a:xfrm>
          <a:off x="13652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86059</xdr:rowOff>
    </xdr:from>
    <xdr:ext cx="469744" cy="259045"/>
    <xdr:sp macro="" textlink="">
      <xdr:nvSpPr>
        <xdr:cNvPr id="650" name="テキスト ボックス 649"/>
        <xdr:cNvSpPr txBox="1"/>
      </xdr:nvSpPr>
      <xdr:spPr>
        <a:xfrm>
          <a:off x="13468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146126</xdr:rowOff>
    </xdr:from>
    <xdr:to>
      <xdr:col>67</xdr:col>
      <xdr:colOff>101600</xdr:colOff>
      <xdr:row>79</xdr:row>
      <xdr:rowOff>76276</xdr:rowOff>
    </xdr:to>
    <xdr:sp macro="" textlink="">
      <xdr:nvSpPr>
        <xdr:cNvPr id="651" name="フローチャート: 判断 650"/>
        <xdr:cNvSpPr/>
      </xdr:nvSpPr>
      <xdr:spPr>
        <a:xfrm>
          <a:off x="12763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67403</xdr:rowOff>
    </xdr:from>
    <xdr:ext cx="469744" cy="259045"/>
    <xdr:sp macro="" textlink="">
      <xdr:nvSpPr>
        <xdr:cNvPr id="652" name="テキスト ボックス 651"/>
        <xdr:cNvSpPr txBox="1"/>
      </xdr:nvSpPr>
      <xdr:spPr>
        <a:xfrm>
          <a:off x="12579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162013</xdr:rowOff>
    </xdr:from>
    <xdr:to>
      <xdr:col>85</xdr:col>
      <xdr:colOff>177800</xdr:colOff>
      <xdr:row>79</xdr:row>
      <xdr:rowOff>92163</xdr:rowOff>
    </xdr:to>
    <xdr:sp macro="" textlink="">
      <xdr:nvSpPr>
        <xdr:cNvPr id="658" name="楕円 657"/>
        <xdr:cNvSpPr/>
      </xdr:nvSpPr>
      <xdr:spPr>
        <a:xfrm>
          <a:off x="16268700" y="135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87176</xdr:rowOff>
    </xdr:from>
    <xdr:ext cx="378565" cy="259045"/>
    <xdr:sp macro="" textlink="">
      <xdr:nvSpPr>
        <xdr:cNvPr id="659" name="災害復旧費該当値テキスト"/>
        <xdr:cNvSpPr txBox="1"/>
      </xdr:nvSpPr>
      <xdr:spPr>
        <a:xfrm>
          <a:off x="16370300" y="13460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165049</xdr:rowOff>
    </xdr:from>
    <xdr:to>
      <xdr:col>81</xdr:col>
      <xdr:colOff>101600</xdr:colOff>
      <xdr:row>79</xdr:row>
      <xdr:rowOff>95199</xdr:rowOff>
    </xdr:to>
    <xdr:sp macro="" textlink="">
      <xdr:nvSpPr>
        <xdr:cNvPr id="660" name="楕円 659"/>
        <xdr:cNvSpPr/>
      </xdr:nvSpPr>
      <xdr:spPr>
        <a:xfrm>
          <a:off x="15430500" y="135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86326</xdr:rowOff>
    </xdr:from>
    <xdr:ext cx="249299" cy="259045"/>
    <xdr:sp macro="" textlink="">
      <xdr:nvSpPr>
        <xdr:cNvPr id="661" name="テキスト ボックス 660"/>
        <xdr:cNvSpPr txBox="1"/>
      </xdr:nvSpPr>
      <xdr:spPr>
        <a:xfrm>
          <a:off x="15356650" y="13630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164960</xdr:rowOff>
    </xdr:from>
    <xdr:to>
      <xdr:col>76</xdr:col>
      <xdr:colOff>165100</xdr:colOff>
      <xdr:row>79</xdr:row>
      <xdr:rowOff>95110</xdr:rowOff>
    </xdr:to>
    <xdr:sp macro="" textlink="">
      <xdr:nvSpPr>
        <xdr:cNvPr id="662" name="楕円 661"/>
        <xdr:cNvSpPr/>
      </xdr:nvSpPr>
      <xdr:spPr>
        <a:xfrm>
          <a:off x="14541500" y="13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86237</xdr:rowOff>
    </xdr:from>
    <xdr:ext cx="313932" cy="259045"/>
    <xdr:sp macro="" textlink="">
      <xdr:nvSpPr>
        <xdr:cNvPr id="663" name="テキスト ボックス 662"/>
        <xdr:cNvSpPr txBox="1"/>
      </xdr:nvSpPr>
      <xdr:spPr>
        <a:xfrm>
          <a:off x="14435333" y="13630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152209</xdr:rowOff>
    </xdr:from>
    <xdr:to>
      <xdr:col>72</xdr:col>
      <xdr:colOff>38100</xdr:colOff>
      <xdr:row>79</xdr:row>
      <xdr:rowOff>82359</xdr:rowOff>
    </xdr:to>
    <xdr:sp macro="" textlink="">
      <xdr:nvSpPr>
        <xdr:cNvPr id="664" name="楕円 663"/>
        <xdr:cNvSpPr/>
      </xdr:nvSpPr>
      <xdr:spPr>
        <a:xfrm>
          <a:off x="13652500" y="135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73486</xdr:rowOff>
    </xdr:from>
    <xdr:ext cx="469744" cy="259045"/>
    <xdr:sp macro="" textlink="">
      <xdr:nvSpPr>
        <xdr:cNvPr id="665" name="テキスト ボックス 664"/>
        <xdr:cNvSpPr txBox="1"/>
      </xdr:nvSpPr>
      <xdr:spPr>
        <a:xfrm>
          <a:off x="13468428" y="1361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139776</xdr:rowOff>
    </xdr:from>
    <xdr:to>
      <xdr:col>67</xdr:col>
      <xdr:colOff>101600</xdr:colOff>
      <xdr:row>79</xdr:row>
      <xdr:rowOff>69926</xdr:rowOff>
    </xdr:to>
    <xdr:sp macro="" textlink="">
      <xdr:nvSpPr>
        <xdr:cNvPr id="666" name="楕円 665"/>
        <xdr:cNvSpPr/>
      </xdr:nvSpPr>
      <xdr:spPr>
        <a:xfrm>
          <a:off x="12763500" y="135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86453</xdr:rowOff>
    </xdr:from>
    <xdr:ext cx="469744" cy="259045"/>
    <xdr:sp macro="" textlink="">
      <xdr:nvSpPr>
        <xdr:cNvPr id="667" name="テキスト ボックス 666"/>
        <xdr:cNvSpPr txBox="1"/>
      </xdr:nvSpPr>
      <xdr:spPr>
        <a:xfrm>
          <a:off x="12579428" y="1328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1" name="直線コネクタ 690"/>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2" name="公債費最小値テキスト"/>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3" name="直線コネクタ 692"/>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4" name="公債費最大値テキスト"/>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5" name="直線コネクタ 694"/>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18748</xdr:rowOff>
    </xdr:from>
    <xdr:to>
      <xdr:col>85</xdr:col>
      <xdr:colOff>127000</xdr:colOff>
      <xdr:row>93</xdr:row>
      <xdr:rowOff>162720</xdr:rowOff>
    </xdr:to>
    <xdr:cxnSp macro="">
      <xdr:nvCxnSpPr>
        <xdr:cNvPr id="696" name="直線コネクタ 695"/>
        <xdr:cNvCxnSpPr/>
      </xdr:nvCxnSpPr>
      <xdr:spPr>
        <a:xfrm flipV="1">
          <a:off x="15481300" y="15963598"/>
          <a:ext cx="838200" cy="1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53314</xdr:rowOff>
    </xdr:from>
    <xdr:ext cx="534377" cy="259045"/>
    <xdr:sp macro="" textlink="">
      <xdr:nvSpPr>
        <xdr:cNvPr id="697" name="公債費平均値テキスト"/>
        <xdr:cNvSpPr txBox="1"/>
      </xdr:nvSpPr>
      <xdr:spPr>
        <a:xfrm>
          <a:off x="16370300" y="16512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8" name="フローチャート: 判断 697"/>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135159</xdr:rowOff>
    </xdr:from>
    <xdr:to>
      <xdr:col>81</xdr:col>
      <xdr:colOff>50800</xdr:colOff>
      <xdr:row>93</xdr:row>
      <xdr:rowOff>162720</xdr:rowOff>
    </xdr:to>
    <xdr:cxnSp macro="">
      <xdr:nvCxnSpPr>
        <xdr:cNvPr id="699" name="直線コネクタ 698"/>
        <xdr:cNvCxnSpPr/>
      </xdr:nvCxnSpPr>
      <xdr:spPr>
        <a:xfrm>
          <a:off x="14592300" y="16080009"/>
          <a:ext cx="8890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0" name="フローチャート: 判断 699"/>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13377</xdr:rowOff>
    </xdr:from>
    <xdr:ext cx="534377" cy="259045"/>
    <xdr:sp macro="" textlink="">
      <xdr:nvSpPr>
        <xdr:cNvPr id="701" name="テキスト ボックス 700"/>
        <xdr:cNvSpPr txBox="1"/>
      </xdr:nvSpPr>
      <xdr:spPr>
        <a:xfrm>
          <a:off x="15214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135159</xdr:rowOff>
    </xdr:from>
    <xdr:to>
      <xdr:col>76</xdr:col>
      <xdr:colOff>114300</xdr:colOff>
      <xdr:row>94</xdr:row>
      <xdr:rowOff>31641</xdr:rowOff>
    </xdr:to>
    <xdr:cxnSp macro="">
      <xdr:nvCxnSpPr>
        <xdr:cNvPr id="702" name="直線コネクタ 701"/>
        <xdr:cNvCxnSpPr/>
      </xdr:nvCxnSpPr>
      <xdr:spPr>
        <a:xfrm flipV="1">
          <a:off x="13703300" y="16080009"/>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3" name="フローチャート: 判断 702"/>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32321</xdr:rowOff>
    </xdr:from>
    <xdr:ext cx="534377" cy="259045"/>
    <xdr:sp macro="" textlink="">
      <xdr:nvSpPr>
        <xdr:cNvPr id="704" name="テキスト ボックス 703"/>
        <xdr:cNvSpPr txBox="1"/>
      </xdr:nvSpPr>
      <xdr:spPr>
        <a:xfrm>
          <a:off x="14325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31641</xdr:rowOff>
    </xdr:from>
    <xdr:to>
      <xdr:col>71</xdr:col>
      <xdr:colOff>177800</xdr:colOff>
      <xdr:row>94</xdr:row>
      <xdr:rowOff>93774</xdr:rowOff>
    </xdr:to>
    <xdr:cxnSp macro="">
      <xdr:nvCxnSpPr>
        <xdr:cNvPr id="705" name="直線コネクタ 704"/>
        <xdr:cNvCxnSpPr/>
      </xdr:nvCxnSpPr>
      <xdr:spPr>
        <a:xfrm flipV="1">
          <a:off x="12814300" y="16147941"/>
          <a:ext cx="8890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95217</xdr:rowOff>
    </xdr:from>
    <xdr:to>
      <xdr:col>72</xdr:col>
      <xdr:colOff>38100</xdr:colOff>
      <xdr:row>98</xdr:row>
      <xdr:rowOff>25367</xdr:rowOff>
    </xdr:to>
    <xdr:sp macro="" textlink="">
      <xdr:nvSpPr>
        <xdr:cNvPr id="706" name="フローチャート: 判断 705"/>
        <xdr:cNvSpPr/>
      </xdr:nvSpPr>
      <xdr:spPr>
        <a:xfrm>
          <a:off x="13652500" y="1672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16494</xdr:rowOff>
    </xdr:from>
    <xdr:ext cx="534377" cy="259045"/>
    <xdr:sp macro="" textlink="">
      <xdr:nvSpPr>
        <xdr:cNvPr id="707" name="テキスト ボックス 706"/>
        <xdr:cNvSpPr txBox="1"/>
      </xdr:nvSpPr>
      <xdr:spPr>
        <a:xfrm>
          <a:off x="13436111" y="16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91704</xdr:rowOff>
    </xdr:from>
    <xdr:to>
      <xdr:col>67</xdr:col>
      <xdr:colOff>101600</xdr:colOff>
      <xdr:row>98</xdr:row>
      <xdr:rowOff>21854</xdr:rowOff>
    </xdr:to>
    <xdr:sp macro="" textlink="">
      <xdr:nvSpPr>
        <xdr:cNvPr id="708" name="フローチャート: 判断 707"/>
        <xdr:cNvSpPr/>
      </xdr:nvSpPr>
      <xdr:spPr>
        <a:xfrm>
          <a:off x="12763500" y="167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12981</xdr:rowOff>
    </xdr:from>
    <xdr:ext cx="534377" cy="259045"/>
    <xdr:sp macro="" textlink="">
      <xdr:nvSpPr>
        <xdr:cNvPr id="709" name="テキスト ボックス 708"/>
        <xdr:cNvSpPr txBox="1"/>
      </xdr:nvSpPr>
      <xdr:spPr>
        <a:xfrm>
          <a:off x="12547111" y="168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139398</xdr:rowOff>
    </xdr:from>
    <xdr:to>
      <xdr:col>85</xdr:col>
      <xdr:colOff>177800</xdr:colOff>
      <xdr:row>93</xdr:row>
      <xdr:rowOff>69548</xdr:rowOff>
    </xdr:to>
    <xdr:sp macro="" textlink="">
      <xdr:nvSpPr>
        <xdr:cNvPr id="715" name="楕円 714"/>
        <xdr:cNvSpPr/>
      </xdr:nvSpPr>
      <xdr:spPr>
        <a:xfrm>
          <a:off x="16268700" y="159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162275</xdr:rowOff>
    </xdr:from>
    <xdr:ext cx="599010" cy="259045"/>
    <xdr:sp macro="" textlink="">
      <xdr:nvSpPr>
        <xdr:cNvPr id="716" name="公債費該当値テキスト"/>
        <xdr:cNvSpPr txBox="1"/>
      </xdr:nvSpPr>
      <xdr:spPr>
        <a:xfrm>
          <a:off x="16370300" y="1576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111920</xdr:rowOff>
    </xdr:from>
    <xdr:to>
      <xdr:col>81</xdr:col>
      <xdr:colOff>101600</xdr:colOff>
      <xdr:row>94</xdr:row>
      <xdr:rowOff>42070</xdr:rowOff>
    </xdr:to>
    <xdr:sp macro="" textlink="">
      <xdr:nvSpPr>
        <xdr:cNvPr id="717" name="楕円 716"/>
        <xdr:cNvSpPr/>
      </xdr:nvSpPr>
      <xdr:spPr>
        <a:xfrm>
          <a:off x="15430500" y="160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58597</xdr:rowOff>
    </xdr:from>
    <xdr:ext cx="599010" cy="259045"/>
    <xdr:sp macro="" textlink="">
      <xdr:nvSpPr>
        <xdr:cNvPr id="718" name="テキスト ボックス 717"/>
        <xdr:cNvSpPr txBox="1"/>
      </xdr:nvSpPr>
      <xdr:spPr>
        <a:xfrm>
          <a:off x="15181795" y="1583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84359</xdr:rowOff>
    </xdr:from>
    <xdr:to>
      <xdr:col>76</xdr:col>
      <xdr:colOff>165100</xdr:colOff>
      <xdr:row>94</xdr:row>
      <xdr:rowOff>14509</xdr:rowOff>
    </xdr:to>
    <xdr:sp macro="" textlink="">
      <xdr:nvSpPr>
        <xdr:cNvPr id="719" name="楕円 718"/>
        <xdr:cNvSpPr/>
      </xdr:nvSpPr>
      <xdr:spPr>
        <a:xfrm>
          <a:off x="14541500" y="160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31036</xdr:rowOff>
    </xdr:from>
    <xdr:ext cx="599010" cy="259045"/>
    <xdr:sp macro="" textlink="">
      <xdr:nvSpPr>
        <xdr:cNvPr id="720" name="テキスト ボックス 719"/>
        <xdr:cNvSpPr txBox="1"/>
      </xdr:nvSpPr>
      <xdr:spPr>
        <a:xfrm>
          <a:off x="14292795" y="1580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152291</xdr:rowOff>
    </xdr:from>
    <xdr:to>
      <xdr:col>72</xdr:col>
      <xdr:colOff>38100</xdr:colOff>
      <xdr:row>94</xdr:row>
      <xdr:rowOff>82441</xdr:rowOff>
    </xdr:to>
    <xdr:sp macro="" textlink="">
      <xdr:nvSpPr>
        <xdr:cNvPr id="721" name="楕円 720"/>
        <xdr:cNvSpPr/>
      </xdr:nvSpPr>
      <xdr:spPr>
        <a:xfrm>
          <a:off x="13652500" y="1609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98968</xdr:rowOff>
    </xdr:from>
    <xdr:ext cx="599010" cy="259045"/>
    <xdr:sp macro="" textlink="">
      <xdr:nvSpPr>
        <xdr:cNvPr id="722" name="テキスト ボックス 721"/>
        <xdr:cNvSpPr txBox="1"/>
      </xdr:nvSpPr>
      <xdr:spPr>
        <a:xfrm>
          <a:off x="13403795" y="1587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42974</xdr:rowOff>
    </xdr:from>
    <xdr:to>
      <xdr:col>67</xdr:col>
      <xdr:colOff>101600</xdr:colOff>
      <xdr:row>94</xdr:row>
      <xdr:rowOff>144574</xdr:rowOff>
    </xdr:to>
    <xdr:sp macro="" textlink="">
      <xdr:nvSpPr>
        <xdr:cNvPr id="723" name="楕円 722"/>
        <xdr:cNvSpPr/>
      </xdr:nvSpPr>
      <xdr:spPr>
        <a:xfrm>
          <a:off x="12763500" y="161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161101</xdr:rowOff>
    </xdr:from>
    <xdr:ext cx="599010" cy="259045"/>
    <xdr:sp macro="" textlink="">
      <xdr:nvSpPr>
        <xdr:cNvPr id="724" name="テキスト ボックス 723"/>
        <xdr:cNvSpPr txBox="1"/>
      </xdr:nvSpPr>
      <xdr:spPr>
        <a:xfrm>
          <a:off x="12514795" y="1593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6" name="直線コネクタ 745"/>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7" name="諸支出金最小値テキスト"/>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49" name="諸支出金最大値テキスト"/>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0" name="直線コネクタ 749"/>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2" name="諸支出金平均値テキスト"/>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3" name="フローチャート: 判断 752"/>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5" name="フローチャート: 判断 754"/>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6" name="テキスト ボックス 755"/>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8" name="フローチャート: 判断 757"/>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61" name="フローチャート: 判断 76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62" name="テキスト ボックス 761"/>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77013</xdr:rowOff>
    </xdr:from>
    <xdr:to>
      <xdr:col>98</xdr:col>
      <xdr:colOff>38100</xdr:colOff>
      <xdr:row>39</xdr:row>
      <xdr:rowOff>7163</xdr:rowOff>
    </xdr:to>
    <xdr:sp macro="" textlink="">
      <xdr:nvSpPr>
        <xdr:cNvPr id="763" name="フローチャート: 判断 762"/>
        <xdr:cNvSpPr/>
      </xdr:nvSpPr>
      <xdr:spPr>
        <a:xfrm>
          <a:off x="18605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23690</xdr:rowOff>
    </xdr:from>
    <xdr:ext cx="313932" cy="259045"/>
    <xdr:sp macro="" textlink="">
      <xdr:nvSpPr>
        <xdr:cNvPr id="764" name="テキスト ボックス 763"/>
        <xdr:cNvSpPr txBox="1"/>
      </xdr:nvSpPr>
      <xdr:spPr>
        <a:xfrm>
          <a:off x="18499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1" name="諸支出金該当値テキスト"/>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5" name="テキスト ボックス 774"/>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本町が属している市町村類型（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Ⅳ-2)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においては、人口区分においては最上層に位置しているが、行政区域面積が広いために住民１人あたりのコストは高くなる傾向がある。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また、毎年人口が減少していることも要因に挙げられる。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令和４年度における標準財政規模に対する基金残高の割合が増加している要因は、標準財政規模の減少や決算剰余積立てが増加したことによる。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財政調整基金残高は、町の財政計画において、災害や将来に備え、標準財政規模の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以上を保つことを基準としている。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各会計とも赤字は生じていない。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一般会計における令和４年度における標準財政規模に対する割合が増加した要因は、実質収支額（前年度比２億５００万円増）が増加したことによる。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地方債元利償還金においては、ロックバレースキー場を含む道の駅遠軽森のオホーツク整備等に係る償還が増加したことによる。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また、元利償還金の増加に伴い、算入公債費等も増加している。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今後は、芸術文化交流プラザ、庁舎建設など大型事業の元利償還金等の増加が見込まれるが、将来推計等に基づき、実質公債費比率の適正な水準の維持に努める。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満期一括償還をしていないことから残高及び積立相当額はない。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将来負担額は、過去に借入れた地方債の償還が進んでいるが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芸術文化交流プラザ整備など</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大型事業の実施により、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令和３年度から現在高が多くなっている。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職員数の減少から、退職手当負担見込額は、減少している。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基準財政需要額算入見込額は、大型事業の実施により、地方債の借入をしていることから増加している。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今後も将来推計に基づき、将来負担比率の適正な水準の維持に努める。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北海道遠軽町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決算剰余積立てにより、財政調整基金残高は増加したが、減債基金を取崩したことにより、基金全体の残高が減少している。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公債費の増加や公共施設の整備のために減債基金及びまちづくり振興基金を取り崩すことにより残高の減少が見込まれる。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　　まちづくりの推進のため、公共施設の整備やソフト事業など幅広く活用している。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　　　　　合併時に合併特例事業債により造成した基金であり、まちづくりの推進のために活用する。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　　ふるさと納税寄附金のあった場合、基本的に本基金に積立て、翌年度に寄附金の使途に応じて当該事業に充</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当するため繰入れしている。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このため、寄附金の増減により基金残高が増減する。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　　ふるさと納税寄附金や指定寄附金は基金に積立て、寄附目的の沿った後年度事業に充当する。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決算剰余積立て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により残高が増加したが、今後は、経常一般財源の減少により、繰入れの増加が見込まれる。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町の財政計画において、財政調整基金残高の適正水準を標準財政規模の１０％以上としており、同水準の維持に努める。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公債費の償還による繰入により残高が減少している。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庁舎建設等の大型事業により、後年度における公債費の増加が見込まれることから、必要に応じて繰入れする。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18,511
18,379
1,332.45
18,337,761
17,141,265
1,186,276
9,496,145
27,842,931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それぞれの公共施設等について、令和４年度に個別施設計画、令和６年度に公共施設見直し方針を策定しており、今後は当該計画に基づいた施設の維持管理を適切に進めていくとともに施設の廃止や集約化等の検討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5" name="直線コネクタ 64"/>
        <xdr:cNvCxnSpPr/>
      </xdr:nvCxnSpPr>
      <xdr:spPr>
        <a:xfrm flipV="1">
          <a:off x="40747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1275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3987800" y="672697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8" name="有形固定資産減価償却率最大値テキスト"/>
        <xdr:cNvSpPr txBox="1"/>
      </xdr:nvSpPr>
      <xdr:spPr>
        <a:xfrm>
          <a:off x="41275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9" name="直線コネクタ 68"/>
        <xdr:cNvCxnSpPr/>
      </xdr:nvCxnSpPr>
      <xdr:spPr>
        <a:xfrm>
          <a:off x="3987800" y="537760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xdr:cNvSpPr txBox="1"/>
      </xdr:nvSpPr>
      <xdr:spPr>
        <a:xfrm>
          <a:off x="41275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xdr:cNvSpPr/>
      </xdr:nvSpPr>
      <xdr:spPr>
        <a:xfrm>
          <a:off x="40259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2" name="フローチャート: 判断 71"/>
        <xdr:cNvSpPr/>
      </xdr:nvSpPr>
      <xdr:spPr>
        <a:xfrm>
          <a:off x="3429000" y="60932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xdr:cNvSpPr/>
      </xdr:nvSpPr>
      <xdr:spPr>
        <a:xfrm>
          <a:off x="2781300" y="60248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133600" y="59924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485900" y="59565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81" name="楕円 80"/>
        <xdr:cNvSpPr/>
      </xdr:nvSpPr>
      <xdr:spPr>
        <a:xfrm>
          <a:off x="40259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168715</xdr:rowOff>
    </xdr:from>
    <xdr:ext cx="405111" cy="259045"/>
    <xdr:sp macro="" textlink="">
      <xdr:nvSpPr>
        <xdr:cNvPr id="82" name="有形固定資産減価償却率該当値テキスト"/>
        <xdr:cNvSpPr txBox="1"/>
      </xdr:nvSpPr>
      <xdr:spPr>
        <a:xfrm>
          <a:off x="4127500" y="625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83" name="楕円 82"/>
        <xdr:cNvSpPr/>
      </xdr:nvSpPr>
      <xdr:spPr>
        <a:xfrm>
          <a:off x="3429000" y="62335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26458</xdr:rowOff>
    </xdr:from>
    <xdr:to>
      <xdr:col>23</xdr:col>
      <xdr:colOff>85725</xdr:colOff>
      <xdr:row>32</xdr:row>
      <xdr:rowOff>69638</xdr:rowOff>
    </xdr:to>
    <xdr:cxnSp macro="">
      <xdr:nvCxnSpPr>
        <xdr:cNvPr id="84" name="直線コネクタ 83"/>
        <xdr:cNvCxnSpPr/>
      </xdr:nvCxnSpPr>
      <xdr:spPr>
        <a:xfrm>
          <a:off x="3479800" y="6284383"/>
          <a:ext cx="5969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33232</xdr:rowOff>
    </xdr:from>
    <xdr:to>
      <xdr:col>15</xdr:col>
      <xdr:colOff>187325</xdr:colOff>
      <xdr:row>32</xdr:row>
      <xdr:rowOff>134832</xdr:rowOff>
    </xdr:to>
    <xdr:sp macro="" textlink="">
      <xdr:nvSpPr>
        <xdr:cNvPr id="85" name="楕円 84"/>
        <xdr:cNvSpPr/>
      </xdr:nvSpPr>
      <xdr:spPr>
        <a:xfrm>
          <a:off x="2781300" y="62911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26458</xdr:rowOff>
    </xdr:from>
    <xdr:to>
      <xdr:col>19</xdr:col>
      <xdr:colOff>136525</xdr:colOff>
      <xdr:row>32</xdr:row>
      <xdr:rowOff>84032</xdr:rowOff>
    </xdr:to>
    <xdr:cxnSp macro="">
      <xdr:nvCxnSpPr>
        <xdr:cNvPr id="86" name="直線コネクタ 85"/>
        <xdr:cNvCxnSpPr/>
      </xdr:nvCxnSpPr>
      <xdr:spPr>
        <a:xfrm flipV="1">
          <a:off x="2832100" y="6284383"/>
          <a:ext cx="6477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168698</xdr:rowOff>
    </xdr:from>
    <xdr:to>
      <xdr:col>11</xdr:col>
      <xdr:colOff>187325</xdr:colOff>
      <xdr:row>32</xdr:row>
      <xdr:rowOff>98848</xdr:rowOff>
    </xdr:to>
    <xdr:sp macro="" textlink="">
      <xdr:nvSpPr>
        <xdr:cNvPr id="87" name="楕円 86"/>
        <xdr:cNvSpPr/>
      </xdr:nvSpPr>
      <xdr:spPr>
        <a:xfrm>
          <a:off x="2133600" y="62551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48048</xdr:rowOff>
    </xdr:from>
    <xdr:to>
      <xdr:col>15</xdr:col>
      <xdr:colOff>136525</xdr:colOff>
      <xdr:row>32</xdr:row>
      <xdr:rowOff>84032</xdr:rowOff>
    </xdr:to>
    <xdr:cxnSp macro="">
      <xdr:nvCxnSpPr>
        <xdr:cNvPr id="88" name="直線コネクタ 87"/>
        <xdr:cNvCxnSpPr/>
      </xdr:nvCxnSpPr>
      <xdr:spPr>
        <a:xfrm>
          <a:off x="2184400" y="6305973"/>
          <a:ext cx="6477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168698</xdr:rowOff>
    </xdr:from>
    <xdr:to>
      <xdr:col>7</xdr:col>
      <xdr:colOff>187325</xdr:colOff>
      <xdr:row>32</xdr:row>
      <xdr:rowOff>98848</xdr:rowOff>
    </xdr:to>
    <xdr:sp macro="" textlink="">
      <xdr:nvSpPr>
        <xdr:cNvPr id="89" name="楕円 88"/>
        <xdr:cNvSpPr/>
      </xdr:nvSpPr>
      <xdr:spPr>
        <a:xfrm>
          <a:off x="1485900" y="62551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48048</xdr:rowOff>
    </xdr:from>
    <xdr:to>
      <xdr:col>11</xdr:col>
      <xdr:colOff>136525</xdr:colOff>
      <xdr:row>32</xdr:row>
      <xdr:rowOff>48048</xdr:rowOff>
    </xdr:to>
    <xdr:cxnSp macro="">
      <xdr:nvCxnSpPr>
        <xdr:cNvPr id="90" name="直線コネクタ 89"/>
        <xdr:cNvCxnSpPr/>
      </xdr:nvCxnSpPr>
      <xdr:spPr>
        <a:xfrm>
          <a:off x="1536700" y="6305973"/>
          <a:ext cx="647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124900</xdr:rowOff>
    </xdr:from>
    <xdr:ext cx="405111" cy="259045"/>
    <xdr:sp macro="" textlink="">
      <xdr:nvSpPr>
        <xdr:cNvPr id="91" name="n_1aveValue有形固定資産減価償却率"/>
        <xdr:cNvSpPr txBox="1"/>
      </xdr:nvSpPr>
      <xdr:spPr>
        <a:xfrm>
          <a:off x="3293119"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2" name="n_2aveValue有形固定資産減価償却率"/>
        <xdr:cNvSpPr txBox="1"/>
      </xdr:nvSpPr>
      <xdr:spPr>
        <a:xfrm>
          <a:off x="2658119"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xdr:cNvSpPr txBox="1"/>
      </xdr:nvSpPr>
      <xdr:spPr>
        <a:xfrm>
          <a:off x="2010419"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362719"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95" name="n_1mainValue有形固定資産減価償却率"/>
        <xdr:cNvSpPr txBox="1"/>
      </xdr:nvSpPr>
      <xdr:spPr>
        <a:xfrm>
          <a:off x="3293119"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125959</xdr:rowOff>
    </xdr:from>
    <xdr:ext cx="405111" cy="259045"/>
    <xdr:sp macro="" textlink="">
      <xdr:nvSpPr>
        <xdr:cNvPr id="96" name="n_2mainValue有形固定資産減価償却率"/>
        <xdr:cNvSpPr txBox="1"/>
      </xdr:nvSpPr>
      <xdr:spPr>
        <a:xfrm>
          <a:off x="2658119"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89975</xdr:rowOff>
    </xdr:from>
    <xdr:ext cx="405111" cy="259045"/>
    <xdr:sp macro="" textlink="">
      <xdr:nvSpPr>
        <xdr:cNvPr id="97" name="n_3mainValue有形固定資産減価償却率"/>
        <xdr:cNvSpPr txBox="1"/>
      </xdr:nvSpPr>
      <xdr:spPr>
        <a:xfrm>
          <a:off x="2010419"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89975</xdr:rowOff>
    </xdr:from>
    <xdr:ext cx="405111" cy="259045"/>
    <xdr:sp macro="" textlink="">
      <xdr:nvSpPr>
        <xdr:cNvPr id="98" name="n_4mainValue有形固定資産減価償却率"/>
        <xdr:cNvSpPr txBox="1"/>
      </xdr:nvSpPr>
      <xdr:spPr>
        <a:xfrm>
          <a:off x="1362719"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令和元年度をピークに比率は縮小傾向だったが、令和４年度からは再度拡大しており、類似団体の平均よりも高い比率となっている。</a:t>
          </a:r>
        </a:p>
        <a:p>
          <a:r>
            <a:rPr kumimoji="1" lang="ja-JP" altLang="en-US" sz="1100">
              <a:latin typeface="ＭＳ Ｐゴシック" panose="020B0600070205080204" pitchFamily="50" charset="-128"/>
              <a:ea typeface="ＭＳ Ｐゴシック" panose="020B0600070205080204" pitchFamily="50" charset="-128"/>
            </a:rPr>
            <a:t>　次年度以降も新庁舎建設事業等の大型事業の地方債発行があるため、比率は高くなっていく見込みである。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2286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29" name="直線コネクタ 128"/>
        <xdr:cNvCxnSpPr/>
      </xdr:nvCxnSpPr>
      <xdr:spPr>
        <a:xfrm flipV="1">
          <a:off x="12593320"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0" name="債務償還比率最小値テキスト"/>
        <xdr:cNvSpPr txBox="1"/>
      </xdr:nvSpPr>
      <xdr:spPr>
        <a:xfrm>
          <a:off x="12646025"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1" name="直線コネクタ 130"/>
        <xdr:cNvCxnSpPr/>
      </xdr:nvCxnSpPr>
      <xdr:spPr>
        <a:xfrm>
          <a:off x="12534900" y="67199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2646025"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2534900" y="5261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154440</xdr:rowOff>
    </xdr:from>
    <xdr:ext cx="469744" cy="259045"/>
    <xdr:sp macro="" textlink="">
      <xdr:nvSpPr>
        <xdr:cNvPr id="134" name="債務償還比率平均値テキスト"/>
        <xdr:cNvSpPr txBox="1"/>
      </xdr:nvSpPr>
      <xdr:spPr>
        <a:xfrm>
          <a:off x="12646025" y="5726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5" name="フローチャート: 判断 134"/>
        <xdr:cNvSpPr/>
      </xdr:nvSpPr>
      <xdr:spPr>
        <a:xfrm>
          <a:off x="12573000" y="58751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6" name="フローチャート: 判断 135"/>
        <xdr:cNvSpPr/>
      </xdr:nvSpPr>
      <xdr:spPr>
        <a:xfrm>
          <a:off x="11947525"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37" name="フローチャート: 判断 136"/>
        <xdr:cNvSpPr/>
      </xdr:nvSpPr>
      <xdr:spPr>
        <a:xfrm>
          <a:off x="11299825"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58075</xdr:rowOff>
    </xdr:from>
    <xdr:to>
      <xdr:col>64</xdr:col>
      <xdr:colOff>123825</xdr:colOff>
      <xdr:row>31</xdr:row>
      <xdr:rowOff>159675</xdr:rowOff>
    </xdr:to>
    <xdr:sp macro="" textlink="">
      <xdr:nvSpPr>
        <xdr:cNvPr id="138" name="フローチャート: 判断 137"/>
        <xdr:cNvSpPr/>
      </xdr:nvSpPr>
      <xdr:spPr>
        <a:xfrm>
          <a:off x="10652125" y="61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36331</xdr:rowOff>
    </xdr:from>
    <xdr:to>
      <xdr:col>60</xdr:col>
      <xdr:colOff>123825</xdr:colOff>
      <xdr:row>31</xdr:row>
      <xdr:rowOff>137931</xdr:rowOff>
    </xdr:to>
    <xdr:sp macro="" textlink="">
      <xdr:nvSpPr>
        <xdr:cNvPr id="139" name="フローチャート: 判断 138"/>
        <xdr:cNvSpPr/>
      </xdr:nvSpPr>
      <xdr:spPr>
        <a:xfrm>
          <a:off x="10004425" y="612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38526</xdr:rowOff>
    </xdr:from>
    <xdr:to>
      <xdr:col>76</xdr:col>
      <xdr:colOff>73025</xdr:colOff>
      <xdr:row>32</xdr:row>
      <xdr:rowOff>140126</xdr:rowOff>
    </xdr:to>
    <xdr:sp macro="" textlink="">
      <xdr:nvSpPr>
        <xdr:cNvPr id="145" name="楕円 144"/>
        <xdr:cNvSpPr/>
      </xdr:nvSpPr>
      <xdr:spPr>
        <a:xfrm>
          <a:off x="12573000" y="62964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16953</xdr:rowOff>
    </xdr:from>
    <xdr:ext cx="469744" cy="259045"/>
    <xdr:sp macro="" textlink="">
      <xdr:nvSpPr>
        <xdr:cNvPr id="146" name="債務償還比率該当値テキスト"/>
        <xdr:cNvSpPr txBox="1"/>
      </xdr:nvSpPr>
      <xdr:spPr>
        <a:xfrm>
          <a:off x="12646025" y="627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105265</xdr:rowOff>
    </xdr:from>
    <xdr:to>
      <xdr:col>72</xdr:col>
      <xdr:colOff>123825</xdr:colOff>
      <xdr:row>32</xdr:row>
      <xdr:rowOff>35415</xdr:rowOff>
    </xdr:to>
    <xdr:sp macro="" textlink="">
      <xdr:nvSpPr>
        <xdr:cNvPr id="147" name="楕円 146"/>
        <xdr:cNvSpPr/>
      </xdr:nvSpPr>
      <xdr:spPr>
        <a:xfrm>
          <a:off x="11947525" y="61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156065</xdr:rowOff>
    </xdr:from>
    <xdr:to>
      <xdr:col>76</xdr:col>
      <xdr:colOff>22225</xdr:colOff>
      <xdr:row>32</xdr:row>
      <xdr:rowOff>89326</xdr:rowOff>
    </xdr:to>
    <xdr:cxnSp macro="">
      <xdr:nvCxnSpPr>
        <xdr:cNvPr id="148" name="直線コネクタ 147"/>
        <xdr:cNvCxnSpPr/>
      </xdr:nvCxnSpPr>
      <xdr:spPr>
        <a:xfrm>
          <a:off x="11998325" y="6242540"/>
          <a:ext cx="596900" cy="1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149062</xdr:rowOff>
    </xdr:from>
    <xdr:to>
      <xdr:col>68</xdr:col>
      <xdr:colOff>123825</xdr:colOff>
      <xdr:row>32</xdr:row>
      <xdr:rowOff>79212</xdr:rowOff>
    </xdr:to>
    <xdr:sp macro="" textlink="">
      <xdr:nvSpPr>
        <xdr:cNvPr id="149" name="楕円 148"/>
        <xdr:cNvSpPr/>
      </xdr:nvSpPr>
      <xdr:spPr>
        <a:xfrm>
          <a:off x="11299825" y="623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156065</xdr:rowOff>
    </xdr:from>
    <xdr:to>
      <xdr:col>72</xdr:col>
      <xdr:colOff>73025</xdr:colOff>
      <xdr:row>32</xdr:row>
      <xdr:rowOff>28412</xdr:rowOff>
    </xdr:to>
    <xdr:cxnSp macro="">
      <xdr:nvCxnSpPr>
        <xdr:cNvPr id="150" name="直線コネクタ 149"/>
        <xdr:cNvCxnSpPr/>
      </xdr:nvCxnSpPr>
      <xdr:spPr>
        <a:xfrm flipV="1">
          <a:off x="11350625" y="6242540"/>
          <a:ext cx="647700" cy="4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166832</xdr:rowOff>
    </xdr:from>
    <xdr:to>
      <xdr:col>64</xdr:col>
      <xdr:colOff>123825</xdr:colOff>
      <xdr:row>33</xdr:row>
      <xdr:rowOff>96982</xdr:rowOff>
    </xdr:to>
    <xdr:sp macro="" textlink="">
      <xdr:nvSpPr>
        <xdr:cNvPr id="151" name="楕円 150"/>
        <xdr:cNvSpPr/>
      </xdr:nvSpPr>
      <xdr:spPr>
        <a:xfrm>
          <a:off x="10652125" y="64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28412</xdr:rowOff>
    </xdr:from>
    <xdr:to>
      <xdr:col>68</xdr:col>
      <xdr:colOff>73025</xdr:colOff>
      <xdr:row>33</xdr:row>
      <xdr:rowOff>46182</xdr:rowOff>
    </xdr:to>
    <xdr:cxnSp macro="">
      <xdr:nvCxnSpPr>
        <xdr:cNvPr id="152" name="直線コネクタ 151"/>
        <xdr:cNvCxnSpPr/>
      </xdr:nvCxnSpPr>
      <xdr:spPr>
        <a:xfrm flipV="1">
          <a:off x="10702925" y="6286337"/>
          <a:ext cx="647700" cy="18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88800</xdr:rowOff>
    </xdr:from>
    <xdr:to>
      <xdr:col>60</xdr:col>
      <xdr:colOff>123825</xdr:colOff>
      <xdr:row>33</xdr:row>
      <xdr:rowOff>18950</xdr:rowOff>
    </xdr:to>
    <xdr:sp macro="" textlink="">
      <xdr:nvSpPr>
        <xdr:cNvPr id="153" name="楕円 152"/>
        <xdr:cNvSpPr/>
      </xdr:nvSpPr>
      <xdr:spPr>
        <a:xfrm>
          <a:off x="10004425" y="63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139600</xdr:rowOff>
    </xdr:from>
    <xdr:to>
      <xdr:col>64</xdr:col>
      <xdr:colOff>73025</xdr:colOff>
      <xdr:row>33</xdr:row>
      <xdr:rowOff>46182</xdr:rowOff>
    </xdr:to>
    <xdr:cxnSp macro="">
      <xdr:nvCxnSpPr>
        <xdr:cNvPr id="154" name="直線コネクタ 153"/>
        <xdr:cNvCxnSpPr/>
      </xdr:nvCxnSpPr>
      <xdr:spPr>
        <a:xfrm>
          <a:off x="10055225" y="6397525"/>
          <a:ext cx="647700" cy="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46780</xdr:rowOff>
    </xdr:from>
    <xdr:ext cx="469744" cy="259045"/>
    <xdr:sp macro="" textlink="">
      <xdr:nvSpPr>
        <xdr:cNvPr id="155" name="n_1aveValue債務償還比率"/>
        <xdr:cNvSpPr txBox="1"/>
      </xdr:nvSpPr>
      <xdr:spPr>
        <a:xfrm>
          <a:off x="11779327" y="56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102334</xdr:rowOff>
    </xdr:from>
    <xdr:ext cx="469744" cy="259045"/>
    <xdr:sp macro="" textlink="">
      <xdr:nvSpPr>
        <xdr:cNvPr id="156" name="n_2aveValue債務償還比率"/>
        <xdr:cNvSpPr txBox="1"/>
      </xdr:nvSpPr>
      <xdr:spPr>
        <a:xfrm>
          <a:off x="111443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4752</xdr:rowOff>
    </xdr:from>
    <xdr:ext cx="469744" cy="259045"/>
    <xdr:sp macro="" textlink="">
      <xdr:nvSpPr>
        <xdr:cNvPr id="157" name="n_3aveValue債務償還比率"/>
        <xdr:cNvSpPr txBox="1"/>
      </xdr:nvSpPr>
      <xdr:spPr>
        <a:xfrm>
          <a:off x="10496627" y="59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154458</xdr:rowOff>
    </xdr:from>
    <xdr:ext cx="469744" cy="259045"/>
    <xdr:sp macro="" textlink="">
      <xdr:nvSpPr>
        <xdr:cNvPr id="158" name="n_4aveValue債務償還比率"/>
        <xdr:cNvSpPr txBox="1"/>
      </xdr:nvSpPr>
      <xdr:spPr>
        <a:xfrm>
          <a:off x="9848927" y="589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26542</xdr:rowOff>
    </xdr:from>
    <xdr:ext cx="469744" cy="259045"/>
    <xdr:sp macro="" textlink="">
      <xdr:nvSpPr>
        <xdr:cNvPr id="159" name="n_1mainValue債務償還比率"/>
        <xdr:cNvSpPr txBox="1"/>
      </xdr:nvSpPr>
      <xdr:spPr>
        <a:xfrm>
          <a:off x="11779327" y="628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70339</xdr:rowOff>
    </xdr:from>
    <xdr:ext cx="469744" cy="259045"/>
    <xdr:sp macro="" textlink="">
      <xdr:nvSpPr>
        <xdr:cNvPr id="160" name="n_2mainValue債務償還比率"/>
        <xdr:cNvSpPr txBox="1"/>
      </xdr:nvSpPr>
      <xdr:spPr>
        <a:xfrm>
          <a:off x="11144327" y="632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88109</xdr:rowOff>
    </xdr:from>
    <xdr:ext cx="469744" cy="259045"/>
    <xdr:sp macro="" textlink="">
      <xdr:nvSpPr>
        <xdr:cNvPr id="161" name="n_3mainValue債務償還比率"/>
        <xdr:cNvSpPr txBox="1"/>
      </xdr:nvSpPr>
      <xdr:spPr>
        <a:xfrm>
          <a:off x="10496627" y="651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10077</xdr:rowOff>
    </xdr:from>
    <xdr:ext cx="469744" cy="259045"/>
    <xdr:sp macro="" textlink="">
      <xdr:nvSpPr>
        <xdr:cNvPr id="162" name="n_4mainValue債務償還比率"/>
        <xdr:cNvSpPr txBox="1"/>
      </xdr:nvSpPr>
      <xdr:spPr>
        <a:xfrm>
          <a:off x="9848927" y="64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18,511
18,379
1,332.45
18,337,761
17,141,265
1,186,276
9,496,145
27,842,931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xdr:cNvCxnSpPr/>
      </xdr:nvCxnSpPr>
      <xdr:spPr>
        <a:xfrm flipV="1">
          <a:off x="39490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xdr:cNvSpPr txBox="1"/>
      </xdr:nvSpPr>
      <xdr:spPr>
        <a:xfrm>
          <a:off x="39878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xdr:cNvCxnSpPr/>
      </xdr:nvCxnSpPr>
      <xdr:spPr>
        <a:xfrm>
          <a:off x="3889375" y="7122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xdr:cNvSpPr txBox="1"/>
      </xdr:nvSpPr>
      <xdr:spPr>
        <a:xfrm>
          <a:off x="39878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xdr:cNvCxnSpPr/>
      </xdr:nvCxnSpPr>
      <xdr:spPr>
        <a:xfrm>
          <a:off x="3889375" y="573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xdr:cNvSpPr txBox="1"/>
      </xdr:nvSpPr>
      <xdr:spPr>
        <a:xfrm>
          <a:off x="39878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38989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xdr:cNvSpPr/>
      </xdr:nvSpPr>
      <xdr:spPr>
        <a:xfrm>
          <a:off x="3203575" y="65462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xdr:cNvSpPr/>
      </xdr:nvSpPr>
      <xdr:spPr>
        <a:xfrm>
          <a:off x="2428875"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68275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936625" y="64566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3" name="楕円 72"/>
        <xdr:cNvSpPr/>
      </xdr:nvSpPr>
      <xdr:spPr>
        <a:xfrm>
          <a:off x="38989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4" name="【道路】&#10;有形固定資産減価償却率該当値テキスト"/>
        <xdr:cNvSpPr txBox="1"/>
      </xdr:nvSpPr>
      <xdr:spPr>
        <a:xfrm>
          <a:off x="39878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118745</xdr:rowOff>
    </xdr:from>
    <xdr:to>
      <xdr:col>20</xdr:col>
      <xdr:colOff>38100</xdr:colOff>
      <xdr:row>39</xdr:row>
      <xdr:rowOff>48895</xdr:rowOff>
    </xdr:to>
    <xdr:sp macro="" textlink="">
      <xdr:nvSpPr>
        <xdr:cNvPr id="75" name="楕円 74"/>
        <xdr:cNvSpPr/>
      </xdr:nvSpPr>
      <xdr:spPr>
        <a:xfrm>
          <a:off x="3203575" y="66338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169545</xdr:rowOff>
    </xdr:from>
    <xdr:to>
      <xdr:col>24</xdr:col>
      <xdr:colOff>63500</xdr:colOff>
      <xdr:row>39</xdr:row>
      <xdr:rowOff>19050</xdr:rowOff>
    </xdr:to>
    <xdr:cxnSp macro="">
      <xdr:nvCxnSpPr>
        <xdr:cNvPr id="76" name="直線コネクタ 75"/>
        <xdr:cNvCxnSpPr/>
      </xdr:nvCxnSpPr>
      <xdr:spPr>
        <a:xfrm>
          <a:off x="3235325" y="6684645"/>
          <a:ext cx="7143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7" name="楕円 76"/>
        <xdr:cNvSpPr/>
      </xdr:nvSpPr>
      <xdr:spPr>
        <a:xfrm>
          <a:off x="2428875"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38</xdr:row>
      <xdr:rowOff>169545</xdr:rowOff>
    </xdr:to>
    <xdr:cxnSp macro="">
      <xdr:nvCxnSpPr>
        <xdr:cNvPr id="78" name="直線コネクタ 77"/>
        <xdr:cNvCxnSpPr/>
      </xdr:nvCxnSpPr>
      <xdr:spPr>
        <a:xfrm>
          <a:off x="2479675" y="6671310"/>
          <a:ext cx="7556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86360</xdr:rowOff>
    </xdr:from>
    <xdr:to>
      <xdr:col>10</xdr:col>
      <xdr:colOff>165100</xdr:colOff>
      <xdr:row>39</xdr:row>
      <xdr:rowOff>16510</xdr:rowOff>
    </xdr:to>
    <xdr:sp macro="" textlink="">
      <xdr:nvSpPr>
        <xdr:cNvPr id="79" name="楕円 78"/>
        <xdr:cNvSpPr/>
      </xdr:nvSpPr>
      <xdr:spPr>
        <a:xfrm>
          <a:off x="168275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137160</xdr:rowOff>
    </xdr:from>
    <xdr:to>
      <xdr:col>15</xdr:col>
      <xdr:colOff>50800</xdr:colOff>
      <xdr:row>38</xdr:row>
      <xdr:rowOff>156210</xdr:rowOff>
    </xdr:to>
    <xdr:cxnSp macro="">
      <xdr:nvCxnSpPr>
        <xdr:cNvPr id="80" name="直線コネクタ 79"/>
        <xdr:cNvCxnSpPr/>
      </xdr:nvCxnSpPr>
      <xdr:spPr>
        <a:xfrm>
          <a:off x="1733550" y="6652260"/>
          <a:ext cx="7461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65405</xdr:rowOff>
    </xdr:from>
    <xdr:to>
      <xdr:col>6</xdr:col>
      <xdr:colOff>38100</xdr:colOff>
      <xdr:row>38</xdr:row>
      <xdr:rowOff>167005</xdr:rowOff>
    </xdr:to>
    <xdr:sp macro="" textlink="">
      <xdr:nvSpPr>
        <xdr:cNvPr id="81" name="楕円 80"/>
        <xdr:cNvSpPr/>
      </xdr:nvSpPr>
      <xdr:spPr>
        <a:xfrm>
          <a:off x="936625" y="65805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116205</xdr:rowOff>
    </xdr:from>
    <xdr:to>
      <xdr:col>10</xdr:col>
      <xdr:colOff>114300</xdr:colOff>
      <xdr:row>38</xdr:row>
      <xdr:rowOff>137160</xdr:rowOff>
    </xdr:to>
    <xdr:cxnSp macro="">
      <xdr:nvCxnSpPr>
        <xdr:cNvPr id="82" name="直線コネクタ 81"/>
        <xdr:cNvCxnSpPr/>
      </xdr:nvCxnSpPr>
      <xdr:spPr>
        <a:xfrm>
          <a:off x="968375" y="6631305"/>
          <a:ext cx="7651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149242</xdr:rowOff>
    </xdr:from>
    <xdr:ext cx="405111" cy="259045"/>
    <xdr:sp macro="" textlink="">
      <xdr:nvSpPr>
        <xdr:cNvPr id="83" name="n_1aveValue【道路】&#10;有形固定資産減価償却率"/>
        <xdr:cNvSpPr txBox="1"/>
      </xdr:nvSpPr>
      <xdr:spPr>
        <a:xfrm>
          <a:off x="306769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xdr:cNvSpPr txBox="1"/>
      </xdr:nvSpPr>
      <xdr:spPr>
        <a:xfrm>
          <a:off x="230569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xdr:cNvSpPr txBox="1"/>
      </xdr:nvSpPr>
      <xdr:spPr>
        <a:xfrm>
          <a:off x="1559569"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xdr:cNvSpPr txBox="1"/>
      </xdr:nvSpPr>
      <xdr:spPr>
        <a:xfrm>
          <a:off x="8134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40022</xdr:rowOff>
    </xdr:from>
    <xdr:ext cx="405111" cy="259045"/>
    <xdr:sp macro="" textlink="">
      <xdr:nvSpPr>
        <xdr:cNvPr id="87" name="n_1mainValue【道路】&#10;有形固定資産減価償却率"/>
        <xdr:cNvSpPr txBox="1"/>
      </xdr:nvSpPr>
      <xdr:spPr>
        <a:xfrm>
          <a:off x="306769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8" name="n_2mainValue【道路】&#10;有形固定資産減価償却率"/>
        <xdr:cNvSpPr txBox="1"/>
      </xdr:nvSpPr>
      <xdr:spPr>
        <a:xfrm>
          <a:off x="230569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7637</xdr:rowOff>
    </xdr:from>
    <xdr:ext cx="405111" cy="259045"/>
    <xdr:sp macro="" textlink="">
      <xdr:nvSpPr>
        <xdr:cNvPr id="89" name="n_3mainValue【道路】&#10;有形固定資産減価償却率"/>
        <xdr:cNvSpPr txBox="1"/>
      </xdr:nvSpPr>
      <xdr:spPr>
        <a:xfrm>
          <a:off x="1559569"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158132</xdr:rowOff>
    </xdr:from>
    <xdr:ext cx="405111" cy="259045"/>
    <xdr:sp macro="" textlink="">
      <xdr:nvSpPr>
        <xdr:cNvPr id="90" name="n_4mainValue【道路】&#10;有形固定資産減価償却率"/>
        <xdr:cNvSpPr txBox="1"/>
      </xdr:nvSpPr>
      <xdr:spPr>
        <a:xfrm>
          <a:off x="8134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512275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032603"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032603"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03260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xdr:cNvCxnSpPr/>
      </xdr:nvCxnSpPr>
      <xdr:spPr>
        <a:xfrm flipV="1">
          <a:off x="8905240"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xdr:cNvSpPr txBox="1"/>
      </xdr:nvSpPr>
      <xdr:spPr>
        <a:xfrm>
          <a:off x="8943975"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xdr:cNvCxnSpPr/>
      </xdr:nvCxnSpPr>
      <xdr:spPr>
        <a:xfrm>
          <a:off x="8845550" y="71601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xdr:cNvSpPr txBox="1"/>
      </xdr:nvSpPr>
      <xdr:spPr>
        <a:xfrm>
          <a:off x="8943975"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xdr:cNvCxnSpPr/>
      </xdr:nvCxnSpPr>
      <xdr:spPr>
        <a:xfrm>
          <a:off x="8845550" y="5685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xdr:cNvSpPr txBox="1"/>
      </xdr:nvSpPr>
      <xdr:spPr>
        <a:xfrm>
          <a:off x="8943975"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xdr:cNvSpPr/>
      </xdr:nvSpPr>
      <xdr:spPr>
        <a:xfrm>
          <a:off x="8883650" y="70690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xdr:cNvSpPr/>
      </xdr:nvSpPr>
      <xdr:spPr>
        <a:xfrm>
          <a:off x="815975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xdr:cNvSpPr/>
      </xdr:nvSpPr>
      <xdr:spPr>
        <a:xfrm>
          <a:off x="7413625" y="70668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73813</xdr:rowOff>
    </xdr:from>
    <xdr:to>
      <xdr:col>41</xdr:col>
      <xdr:colOff>101600</xdr:colOff>
      <xdr:row>42</xdr:row>
      <xdr:rowOff>3963</xdr:rowOff>
    </xdr:to>
    <xdr:sp macro="" textlink="">
      <xdr:nvSpPr>
        <xdr:cNvPr id="121" name="フローチャート: 判断 120"/>
        <xdr:cNvSpPr/>
      </xdr:nvSpPr>
      <xdr:spPr>
        <a:xfrm>
          <a:off x="6638925" y="710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73767</xdr:rowOff>
    </xdr:from>
    <xdr:to>
      <xdr:col>36</xdr:col>
      <xdr:colOff>165100</xdr:colOff>
      <xdr:row>42</xdr:row>
      <xdr:rowOff>3917</xdr:rowOff>
    </xdr:to>
    <xdr:sp macro="" textlink="">
      <xdr:nvSpPr>
        <xdr:cNvPr id="122" name="フローチャート: 判断 121"/>
        <xdr:cNvSpPr/>
      </xdr:nvSpPr>
      <xdr:spPr>
        <a:xfrm>
          <a:off x="5892800" y="710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51282</xdr:rowOff>
    </xdr:from>
    <xdr:to>
      <xdr:col>55</xdr:col>
      <xdr:colOff>50800</xdr:colOff>
      <xdr:row>41</xdr:row>
      <xdr:rowOff>152882</xdr:rowOff>
    </xdr:to>
    <xdr:sp macro="" textlink="">
      <xdr:nvSpPr>
        <xdr:cNvPr id="128" name="楕円 127"/>
        <xdr:cNvSpPr/>
      </xdr:nvSpPr>
      <xdr:spPr>
        <a:xfrm>
          <a:off x="8883650" y="70807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18050</xdr:rowOff>
    </xdr:from>
    <xdr:ext cx="534377" cy="259045"/>
    <xdr:sp macro="" textlink="">
      <xdr:nvSpPr>
        <xdr:cNvPr id="129" name="【道路】&#10;一人当たり延長該当値テキスト"/>
        <xdr:cNvSpPr txBox="1"/>
      </xdr:nvSpPr>
      <xdr:spPr>
        <a:xfrm>
          <a:off x="8943975" y="70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52022</xdr:rowOff>
    </xdr:from>
    <xdr:to>
      <xdr:col>50</xdr:col>
      <xdr:colOff>165100</xdr:colOff>
      <xdr:row>41</xdr:row>
      <xdr:rowOff>153622</xdr:rowOff>
    </xdr:to>
    <xdr:sp macro="" textlink="">
      <xdr:nvSpPr>
        <xdr:cNvPr id="130" name="楕円 129"/>
        <xdr:cNvSpPr/>
      </xdr:nvSpPr>
      <xdr:spPr>
        <a:xfrm>
          <a:off x="8159750" y="70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102082</xdr:rowOff>
    </xdr:from>
    <xdr:to>
      <xdr:col>55</xdr:col>
      <xdr:colOff>0</xdr:colOff>
      <xdr:row>41</xdr:row>
      <xdr:rowOff>102822</xdr:rowOff>
    </xdr:to>
    <xdr:cxnSp macro="">
      <xdr:nvCxnSpPr>
        <xdr:cNvPr id="131" name="直線コネクタ 130"/>
        <xdr:cNvCxnSpPr/>
      </xdr:nvCxnSpPr>
      <xdr:spPr>
        <a:xfrm flipV="1">
          <a:off x="8210550" y="7131532"/>
          <a:ext cx="695325"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52660</xdr:rowOff>
    </xdr:from>
    <xdr:to>
      <xdr:col>46</xdr:col>
      <xdr:colOff>38100</xdr:colOff>
      <xdr:row>41</xdr:row>
      <xdr:rowOff>154260</xdr:rowOff>
    </xdr:to>
    <xdr:sp macro="" textlink="">
      <xdr:nvSpPr>
        <xdr:cNvPr id="132" name="楕円 131"/>
        <xdr:cNvSpPr/>
      </xdr:nvSpPr>
      <xdr:spPr>
        <a:xfrm>
          <a:off x="7413625" y="70821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102822</xdr:rowOff>
    </xdr:from>
    <xdr:to>
      <xdr:col>50</xdr:col>
      <xdr:colOff>114300</xdr:colOff>
      <xdr:row>41</xdr:row>
      <xdr:rowOff>103460</xdr:rowOff>
    </xdr:to>
    <xdr:cxnSp macro="">
      <xdr:nvCxnSpPr>
        <xdr:cNvPr id="133" name="直線コネクタ 132"/>
        <xdr:cNvCxnSpPr/>
      </xdr:nvCxnSpPr>
      <xdr:spPr>
        <a:xfrm flipV="1">
          <a:off x="7445375" y="7132272"/>
          <a:ext cx="765175"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53145</xdr:rowOff>
    </xdr:from>
    <xdr:to>
      <xdr:col>41</xdr:col>
      <xdr:colOff>101600</xdr:colOff>
      <xdr:row>41</xdr:row>
      <xdr:rowOff>154745</xdr:rowOff>
    </xdr:to>
    <xdr:sp macro="" textlink="">
      <xdr:nvSpPr>
        <xdr:cNvPr id="134" name="楕円 133"/>
        <xdr:cNvSpPr/>
      </xdr:nvSpPr>
      <xdr:spPr>
        <a:xfrm>
          <a:off x="6638925" y="70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103460</xdr:rowOff>
    </xdr:from>
    <xdr:to>
      <xdr:col>45</xdr:col>
      <xdr:colOff>177800</xdr:colOff>
      <xdr:row>41</xdr:row>
      <xdr:rowOff>103945</xdr:rowOff>
    </xdr:to>
    <xdr:cxnSp macro="">
      <xdr:nvCxnSpPr>
        <xdr:cNvPr id="135" name="直線コネクタ 134"/>
        <xdr:cNvCxnSpPr/>
      </xdr:nvCxnSpPr>
      <xdr:spPr>
        <a:xfrm flipV="1">
          <a:off x="6689725" y="7132910"/>
          <a:ext cx="75565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53580</xdr:rowOff>
    </xdr:from>
    <xdr:to>
      <xdr:col>36</xdr:col>
      <xdr:colOff>165100</xdr:colOff>
      <xdr:row>41</xdr:row>
      <xdr:rowOff>155180</xdr:rowOff>
    </xdr:to>
    <xdr:sp macro="" textlink="">
      <xdr:nvSpPr>
        <xdr:cNvPr id="136" name="楕円 135"/>
        <xdr:cNvSpPr/>
      </xdr:nvSpPr>
      <xdr:spPr>
        <a:xfrm>
          <a:off x="5892800" y="7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103945</xdr:rowOff>
    </xdr:from>
    <xdr:to>
      <xdr:col>41</xdr:col>
      <xdr:colOff>50800</xdr:colOff>
      <xdr:row>41</xdr:row>
      <xdr:rowOff>104380</xdr:rowOff>
    </xdr:to>
    <xdr:cxnSp macro="">
      <xdr:nvCxnSpPr>
        <xdr:cNvPr id="137" name="直線コネクタ 136"/>
        <xdr:cNvCxnSpPr/>
      </xdr:nvCxnSpPr>
      <xdr:spPr>
        <a:xfrm flipV="1">
          <a:off x="5943600" y="7133395"/>
          <a:ext cx="746125"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xdr:cNvSpPr txBox="1"/>
      </xdr:nvSpPr>
      <xdr:spPr>
        <a:xfrm>
          <a:off x="7959236"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xdr:cNvSpPr txBox="1"/>
      </xdr:nvSpPr>
      <xdr:spPr>
        <a:xfrm>
          <a:off x="72258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166540</xdr:rowOff>
    </xdr:from>
    <xdr:ext cx="469744" cy="259045"/>
    <xdr:sp macro="" textlink="">
      <xdr:nvSpPr>
        <xdr:cNvPr id="140" name="n_3aveValue【道路】&#10;一人当たり延長"/>
        <xdr:cNvSpPr txBox="1"/>
      </xdr:nvSpPr>
      <xdr:spPr>
        <a:xfrm>
          <a:off x="6483427" y="71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166494</xdr:rowOff>
    </xdr:from>
    <xdr:ext cx="469744" cy="259045"/>
    <xdr:sp macro="" textlink="">
      <xdr:nvSpPr>
        <xdr:cNvPr id="141" name="n_4aveValue【道路】&#10;一人当たり延長"/>
        <xdr:cNvSpPr txBox="1"/>
      </xdr:nvSpPr>
      <xdr:spPr>
        <a:xfrm>
          <a:off x="5737302" y="719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144749</xdr:rowOff>
    </xdr:from>
    <xdr:ext cx="534377" cy="259045"/>
    <xdr:sp macro="" textlink="">
      <xdr:nvSpPr>
        <xdr:cNvPr id="142" name="n_1mainValue【道路】&#10;一人当たり延長"/>
        <xdr:cNvSpPr txBox="1"/>
      </xdr:nvSpPr>
      <xdr:spPr>
        <a:xfrm>
          <a:off x="7959236" y="717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145387</xdr:rowOff>
    </xdr:from>
    <xdr:ext cx="534377" cy="259045"/>
    <xdr:sp macro="" textlink="">
      <xdr:nvSpPr>
        <xdr:cNvPr id="143" name="n_2mainValue【道路】&#10;一人当たり延長"/>
        <xdr:cNvSpPr txBox="1"/>
      </xdr:nvSpPr>
      <xdr:spPr>
        <a:xfrm>
          <a:off x="7225811" y="71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171272</xdr:rowOff>
    </xdr:from>
    <xdr:ext cx="534377" cy="259045"/>
    <xdr:sp macro="" textlink="">
      <xdr:nvSpPr>
        <xdr:cNvPr id="144" name="n_3mainValue【道路】&#10;一人当たり延長"/>
        <xdr:cNvSpPr txBox="1"/>
      </xdr:nvSpPr>
      <xdr:spPr>
        <a:xfrm>
          <a:off x="6479686" y="68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257</xdr:rowOff>
    </xdr:from>
    <xdr:ext cx="534377" cy="259045"/>
    <xdr:sp macro="" textlink="">
      <xdr:nvSpPr>
        <xdr:cNvPr id="145" name="n_4mainValue【道路】&#10;一人当たり延長"/>
        <xdr:cNvSpPr txBox="1"/>
      </xdr:nvSpPr>
      <xdr:spPr>
        <a:xfrm>
          <a:off x="5704986" y="685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xdr:cNvCxnSpPr/>
      </xdr:nvCxnSpPr>
      <xdr:spPr>
        <a:xfrm flipV="1">
          <a:off x="39490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xdr:cNvSpPr txBox="1"/>
      </xdr:nvSpPr>
      <xdr:spPr>
        <a:xfrm>
          <a:off x="39878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xdr:cNvCxnSpPr/>
      </xdr:nvCxnSpPr>
      <xdr:spPr>
        <a:xfrm>
          <a:off x="3889375" y="110013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xdr:cNvSpPr txBox="1"/>
      </xdr:nvSpPr>
      <xdr:spPr>
        <a:xfrm>
          <a:off x="39878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xdr:cNvCxnSpPr/>
      </xdr:nvCxnSpPr>
      <xdr:spPr>
        <a:xfrm>
          <a:off x="3889375" y="95688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xdr:cNvSpPr txBox="1"/>
      </xdr:nvSpPr>
      <xdr:spPr>
        <a:xfrm>
          <a:off x="39878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xdr:cNvSpPr/>
      </xdr:nvSpPr>
      <xdr:spPr>
        <a:xfrm>
          <a:off x="38989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xdr:cNvSpPr/>
      </xdr:nvSpPr>
      <xdr:spPr>
        <a:xfrm>
          <a:off x="3203575" y="10228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xdr:cNvSpPr/>
      </xdr:nvSpPr>
      <xdr:spPr>
        <a:xfrm>
          <a:off x="2428875"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97790</xdr:rowOff>
    </xdr:from>
    <xdr:to>
      <xdr:col>10</xdr:col>
      <xdr:colOff>165100</xdr:colOff>
      <xdr:row>60</xdr:row>
      <xdr:rowOff>27940</xdr:rowOff>
    </xdr:to>
    <xdr:sp macro="" textlink="">
      <xdr:nvSpPr>
        <xdr:cNvPr id="179" name="フローチャート: 判断 178"/>
        <xdr:cNvSpPr/>
      </xdr:nvSpPr>
      <xdr:spPr>
        <a:xfrm>
          <a:off x="168275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0" name="フローチャート: 判断 179"/>
        <xdr:cNvSpPr/>
      </xdr:nvSpPr>
      <xdr:spPr>
        <a:xfrm>
          <a:off x="936625" y="101866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6" name="楕円 185"/>
        <xdr:cNvSpPr/>
      </xdr:nvSpPr>
      <xdr:spPr>
        <a:xfrm>
          <a:off x="38989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87" name="【橋りょう・トンネル】&#10;有形固定資産減価償却率該当値テキスト"/>
        <xdr:cNvSpPr txBox="1"/>
      </xdr:nvSpPr>
      <xdr:spPr>
        <a:xfrm>
          <a:off x="39878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88" name="楕円 187"/>
        <xdr:cNvSpPr/>
      </xdr:nvSpPr>
      <xdr:spPr>
        <a:xfrm>
          <a:off x="3203575" y="102133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0</xdr:rowOff>
    </xdr:to>
    <xdr:cxnSp macro="">
      <xdr:nvCxnSpPr>
        <xdr:cNvPr id="189" name="直線コネクタ 188"/>
        <xdr:cNvCxnSpPr/>
      </xdr:nvCxnSpPr>
      <xdr:spPr>
        <a:xfrm>
          <a:off x="3235325" y="10264140"/>
          <a:ext cx="714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90" name="楕円 189"/>
        <xdr:cNvSpPr/>
      </xdr:nvSpPr>
      <xdr:spPr>
        <a:xfrm>
          <a:off x="2428875"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148590</xdr:rowOff>
    </xdr:to>
    <xdr:cxnSp macro="">
      <xdr:nvCxnSpPr>
        <xdr:cNvPr id="191" name="直線コネクタ 190"/>
        <xdr:cNvCxnSpPr/>
      </xdr:nvCxnSpPr>
      <xdr:spPr>
        <a:xfrm>
          <a:off x="2479675" y="10233660"/>
          <a:ext cx="7556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2" name="楕円 191"/>
        <xdr:cNvSpPr/>
      </xdr:nvSpPr>
      <xdr:spPr>
        <a:xfrm>
          <a:off x="168275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118110</xdr:rowOff>
    </xdr:to>
    <xdr:cxnSp macro="">
      <xdr:nvCxnSpPr>
        <xdr:cNvPr id="193" name="直線コネクタ 192"/>
        <xdr:cNvCxnSpPr/>
      </xdr:nvCxnSpPr>
      <xdr:spPr>
        <a:xfrm>
          <a:off x="1733550" y="1019556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170180</xdr:rowOff>
    </xdr:from>
    <xdr:to>
      <xdr:col>6</xdr:col>
      <xdr:colOff>38100</xdr:colOff>
      <xdr:row>59</xdr:row>
      <xdr:rowOff>100330</xdr:rowOff>
    </xdr:to>
    <xdr:sp macro="" textlink="">
      <xdr:nvSpPr>
        <xdr:cNvPr id="194" name="楕円 193"/>
        <xdr:cNvSpPr/>
      </xdr:nvSpPr>
      <xdr:spPr>
        <a:xfrm>
          <a:off x="936625" y="101142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49530</xdr:rowOff>
    </xdr:from>
    <xdr:to>
      <xdr:col>10</xdr:col>
      <xdr:colOff>114300</xdr:colOff>
      <xdr:row>59</xdr:row>
      <xdr:rowOff>80010</xdr:rowOff>
    </xdr:to>
    <xdr:cxnSp macro="">
      <xdr:nvCxnSpPr>
        <xdr:cNvPr id="195" name="直線コネクタ 194"/>
        <xdr:cNvCxnSpPr/>
      </xdr:nvCxnSpPr>
      <xdr:spPr>
        <a:xfrm>
          <a:off x="968375" y="10165080"/>
          <a:ext cx="7651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xdr:cNvSpPr txBox="1"/>
      </xdr:nvSpPr>
      <xdr:spPr>
        <a:xfrm>
          <a:off x="306769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xdr:cNvSpPr txBox="1"/>
      </xdr:nvSpPr>
      <xdr:spPr>
        <a:xfrm>
          <a:off x="230569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19067</xdr:rowOff>
    </xdr:from>
    <xdr:ext cx="405111" cy="259045"/>
    <xdr:sp macro="" textlink="">
      <xdr:nvSpPr>
        <xdr:cNvPr id="198" name="n_3aveValue【橋りょう・トンネル】&#10;有形固定資産減価償却率"/>
        <xdr:cNvSpPr txBox="1"/>
      </xdr:nvSpPr>
      <xdr:spPr>
        <a:xfrm>
          <a:off x="1559569"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199" name="n_4aveValue【橋りょう・トンネル】&#10;有形固定資産減価償却率"/>
        <xdr:cNvSpPr txBox="1"/>
      </xdr:nvSpPr>
      <xdr:spPr>
        <a:xfrm>
          <a:off x="8134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200" name="n_1mainValue【橋りょう・トンネル】&#10;有形固定資産減価償却率"/>
        <xdr:cNvSpPr txBox="1"/>
      </xdr:nvSpPr>
      <xdr:spPr>
        <a:xfrm>
          <a:off x="306769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201" name="n_2mainValue【橋りょう・トンネル】&#10;有形固定資産減価償却率"/>
        <xdr:cNvSpPr txBox="1"/>
      </xdr:nvSpPr>
      <xdr:spPr>
        <a:xfrm>
          <a:off x="230569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202" name="n_3mainValue【橋りょう・トンネル】&#10;有形固定資産減価償却率"/>
        <xdr:cNvSpPr txBox="1"/>
      </xdr:nvSpPr>
      <xdr:spPr>
        <a:xfrm>
          <a:off x="1559569"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116857</xdr:rowOff>
    </xdr:from>
    <xdr:ext cx="405111" cy="259045"/>
    <xdr:sp macro="" textlink="">
      <xdr:nvSpPr>
        <xdr:cNvPr id="203" name="n_4mainValue【橋りょう・トンネル】&#10;有形固定資産減価償却率"/>
        <xdr:cNvSpPr txBox="1"/>
      </xdr:nvSpPr>
      <xdr:spPr>
        <a:xfrm>
          <a:off x="8134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032603"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xdr:cNvCxnSpPr/>
      </xdr:nvCxnSpPr>
      <xdr:spPr>
        <a:xfrm flipV="1">
          <a:off x="8905240"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xdr:cNvSpPr txBox="1"/>
      </xdr:nvSpPr>
      <xdr:spPr>
        <a:xfrm>
          <a:off x="8943975"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xdr:cNvCxnSpPr/>
      </xdr:nvCxnSpPr>
      <xdr:spPr>
        <a:xfrm>
          <a:off x="8845550" y="109720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xdr:cNvSpPr txBox="1"/>
      </xdr:nvSpPr>
      <xdr:spPr>
        <a:xfrm>
          <a:off x="8943975"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xdr:cNvCxnSpPr/>
      </xdr:nvCxnSpPr>
      <xdr:spPr>
        <a:xfrm>
          <a:off x="8845550" y="9794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153223</xdr:rowOff>
    </xdr:from>
    <xdr:ext cx="599010" cy="259045"/>
    <xdr:sp macro="" textlink="">
      <xdr:nvSpPr>
        <xdr:cNvPr id="230" name="【橋りょう・トンネル】&#10;一人当たり有形固定資産（償却資産）額平均値テキスト"/>
        <xdr:cNvSpPr txBox="1"/>
      </xdr:nvSpPr>
      <xdr:spPr>
        <a:xfrm>
          <a:off x="8943975" y="10783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xdr:cNvSpPr/>
      </xdr:nvSpPr>
      <xdr:spPr>
        <a:xfrm>
          <a:off x="8883650" y="108046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xdr:cNvSpPr/>
      </xdr:nvSpPr>
      <xdr:spPr>
        <a:xfrm>
          <a:off x="815975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xdr:cNvSpPr/>
      </xdr:nvSpPr>
      <xdr:spPr>
        <a:xfrm>
          <a:off x="7413625" y="108036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74154</xdr:rowOff>
    </xdr:from>
    <xdr:to>
      <xdr:col>41</xdr:col>
      <xdr:colOff>101600</xdr:colOff>
      <xdr:row>64</xdr:row>
      <xdr:rowOff>4304</xdr:rowOff>
    </xdr:to>
    <xdr:sp macro="" textlink="">
      <xdr:nvSpPr>
        <xdr:cNvPr id="234" name="フローチャート: 判断 233"/>
        <xdr:cNvSpPr/>
      </xdr:nvSpPr>
      <xdr:spPr>
        <a:xfrm>
          <a:off x="6638925" y="1087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76753</xdr:rowOff>
    </xdr:from>
    <xdr:to>
      <xdr:col>36</xdr:col>
      <xdr:colOff>165100</xdr:colOff>
      <xdr:row>64</xdr:row>
      <xdr:rowOff>6903</xdr:rowOff>
    </xdr:to>
    <xdr:sp macro="" textlink="">
      <xdr:nvSpPr>
        <xdr:cNvPr id="235" name="フローチャート: 判断 234"/>
        <xdr:cNvSpPr/>
      </xdr:nvSpPr>
      <xdr:spPr>
        <a:xfrm>
          <a:off x="5892800" y="1087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152037</xdr:rowOff>
    </xdr:from>
    <xdr:to>
      <xdr:col>55</xdr:col>
      <xdr:colOff>50800</xdr:colOff>
      <xdr:row>63</xdr:row>
      <xdr:rowOff>82187</xdr:rowOff>
    </xdr:to>
    <xdr:sp macro="" textlink="">
      <xdr:nvSpPr>
        <xdr:cNvPr id="241" name="楕円 240"/>
        <xdr:cNvSpPr/>
      </xdr:nvSpPr>
      <xdr:spPr>
        <a:xfrm>
          <a:off x="8883650" y="107819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3464</xdr:rowOff>
    </xdr:from>
    <xdr:ext cx="599010" cy="259045"/>
    <xdr:sp macro="" textlink="">
      <xdr:nvSpPr>
        <xdr:cNvPr id="242" name="【橋りょう・トンネル】&#10;一人当たり有形固定資産（償却資産）額該当値テキスト"/>
        <xdr:cNvSpPr txBox="1"/>
      </xdr:nvSpPr>
      <xdr:spPr>
        <a:xfrm>
          <a:off x="8943975" y="1063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156214</xdr:rowOff>
    </xdr:from>
    <xdr:to>
      <xdr:col>50</xdr:col>
      <xdr:colOff>165100</xdr:colOff>
      <xdr:row>63</xdr:row>
      <xdr:rowOff>86364</xdr:rowOff>
    </xdr:to>
    <xdr:sp macro="" textlink="">
      <xdr:nvSpPr>
        <xdr:cNvPr id="243" name="楕円 242"/>
        <xdr:cNvSpPr/>
      </xdr:nvSpPr>
      <xdr:spPr>
        <a:xfrm>
          <a:off x="8159750" y="1078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31387</xdr:rowOff>
    </xdr:from>
    <xdr:to>
      <xdr:col>55</xdr:col>
      <xdr:colOff>0</xdr:colOff>
      <xdr:row>63</xdr:row>
      <xdr:rowOff>35564</xdr:rowOff>
    </xdr:to>
    <xdr:cxnSp macro="">
      <xdr:nvCxnSpPr>
        <xdr:cNvPr id="244" name="直線コネクタ 243"/>
        <xdr:cNvCxnSpPr/>
      </xdr:nvCxnSpPr>
      <xdr:spPr>
        <a:xfrm flipV="1">
          <a:off x="8210550" y="10832737"/>
          <a:ext cx="695325" cy="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159176</xdr:rowOff>
    </xdr:from>
    <xdr:to>
      <xdr:col>46</xdr:col>
      <xdr:colOff>38100</xdr:colOff>
      <xdr:row>63</xdr:row>
      <xdr:rowOff>89326</xdr:rowOff>
    </xdr:to>
    <xdr:sp macro="" textlink="">
      <xdr:nvSpPr>
        <xdr:cNvPr id="245" name="楕円 244"/>
        <xdr:cNvSpPr/>
      </xdr:nvSpPr>
      <xdr:spPr>
        <a:xfrm>
          <a:off x="7413625" y="107890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35564</xdr:rowOff>
    </xdr:from>
    <xdr:to>
      <xdr:col>50</xdr:col>
      <xdr:colOff>114300</xdr:colOff>
      <xdr:row>63</xdr:row>
      <xdr:rowOff>38526</xdr:rowOff>
    </xdr:to>
    <xdr:cxnSp macro="">
      <xdr:nvCxnSpPr>
        <xdr:cNvPr id="246" name="直線コネクタ 245"/>
        <xdr:cNvCxnSpPr/>
      </xdr:nvCxnSpPr>
      <xdr:spPr>
        <a:xfrm flipV="1">
          <a:off x="7445375" y="10836914"/>
          <a:ext cx="765175"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162928</xdr:rowOff>
    </xdr:from>
    <xdr:to>
      <xdr:col>41</xdr:col>
      <xdr:colOff>101600</xdr:colOff>
      <xdr:row>63</xdr:row>
      <xdr:rowOff>93078</xdr:rowOff>
    </xdr:to>
    <xdr:sp macro="" textlink="">
      <xdr:nvSpPr>
        <xdr:cNvPr id="247" name="楕円 246"/>
        <xdr:cNvSpPr/>
      </xdr:nvSpPr>
      <xdr:spPr>
        <a:xfrm>
          <a:off x="6638925" y="1079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38526</xdr:rowOff>
    </xdr:from>
    <xdr:to>
      <xdr:col>45</xdr:col>
      <xdr:colOff>177800</xdr:colOff>
      <xdr:row>63</xdr:row>
      <xdr:rowOff>42278</xdr:rowOff>
    </xdr:to>
    <xdr:cxnSp macro="">
      <xdr:nvCxnSpPr>
        <xdr:cNvPr id="248" name="直線コネクタ 247"/>
        <xdr:cNvCxnSpPr/>
      </xdr:nvCxnSpPr>
      <xdr:spPr>
        <a:xfrm flipV="1">
          <a:off x="6689725" y="10839876"/>
          <a:ext cx="75565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165074</xdr:rowOff>
    </xdr:from>
    <xdr:to>
      <xdr:col>36</xdr:col>
      <xdr:colOff>165100</xdr:colOff>
      <xdr:row>63</xdr:row>
      <xdr:rowOff>95224</xdr:rowOff>
    </xdr:to>
    <xdr:sp macro="" textlink="">
      <xdr:nvSpPr>
        <xdr:cNvPr id="249" name="楕円 248"/>
        <xdr:cNvSpPr/>
      </xdr:nvSpPr>
      <xdr:spPr>
        <a:xfrm>
          <a:off x="5892800" y="1079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42278</xdr:rowOff>
    </xdr:from>
    <xdr:to>
      <xdr:col>41</xdr:col>
      <xdr:colOff>50800</xdr:colOff>
      <xdr:row>63</xdr:row>
      <xdr:rowOff>44424</xdr:rowOff>
    </xdr:to>
    <xdr:cxnSp macro="">
      <xdr:nvCxnSpPr>
        <xdr:cNvPr id="250" name="直線コネクタ 249"/>
        <xdr:cNvCxnSpPr/>
      </xdr:nvCxnSpPr>
      <xdr:spPr>
        <a:xfrm flipV="1">
          <a:off x="5943600" y="10843628"/>
          <a:ext cx="746125"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98838</xdr:rowOff>
    </xdr:from>
    <xdr:ext cx="599010" cy="259045"/>
    <xdr:sp macro="" textlink="">
      <xdr:nvSpPr>
        <xdr:cNvPr id="251" name="n_1aveValue【橋りょう・トンネル】&#10;一人当たり有形固定資産（償却資産）額"/>
        <xdr:cNvSpPr txBox="1"/>
      </xdr:nvSpPr>
      <xdr:spPr>
        <a:xfrm>
          <a:off x="7936445" y="1090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95033</xdr:rowOff>
    </xdr:from>
    <xdr:ext cx="599010" cy="259045"/>
    <xdr:sp macro="" textlink="">
      <xdr:nvSpPr>
        <xdr:cNvPr id="252" name="n_2aveValue【橋りょう・トンネル】&#10;一人当たり有形固定資産（償却資産）額"/>
        <xdr:cNvSpPr txBox="1"/>
      </xdr:nvSpPr>
      <xdr:spPr>
        <a:xfrm>
          <a:off x="71934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166881</xdr:rowOff>
    </xdr:from>
    <xdr:ext cx="599010" cy="259045"/>
    <xdr:sp macro="" textlink="">
      <xdr:nvSpPr>
        <xdr:cNvPr id="253" name="n_3aveValue【橋りょう・トンネル】&#10;一人当たり有形固定資産（償却資産）額"/>
        <xdr:cNvSpPr txBox="1"/>
      </xdr:nvSpPr>
      <xdr:spPr>
        <a:xfrm>
          <a:off x="6447370" y="1096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169480</xdr:rowOff>
    </xdr:from>
    <xdr:ext cx="599010" cy="259045"/>
    <xdr:sp macro="" textlink="">
      <xdr:nvSpPr>
        <xdr:cNvPr id="254" name="n_4aveValue【橋りょう・トンネル】&#10;一人当たり有形固定資産（償却資産）額"/>
        <xdr:cNvSpPr txBox="1"/>
      </xdr:nvSpPr>
      <xdr:spPr>
        <a:xfrm>
          <a:off x="5672670" y="1097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102891</xdr:rowOff>
    </xdr:from>
    <xdr:ext cx="599010" cy="259045"/>
    <xdr:sp macro="" textlink="">
      <xdr:nvSpPr>
        <xdr:cNvPr id="255" name="n_1mainValue【橋りょう・トンネル】&#10;一人当たり有形固定資産（償却資産）額"/>
        <xdr:cNvSpPr txBox="1"/>
      </xdr:nvSpPr>
      <xdr:spPr>
        <a:xfrm>
          <a:off x="7936445" y="105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105853</xdr:rowOff>
    </xdr:from>
    <xdr:ext cx="599010" cy="259045"/>
    <xdr:sp macro="" textlink="">
      <xdr:nvSpPr>
        <xdr:cNvPr id="256" name="n_2mainValue【橋りょう・トンネル】&#10;一人当たり有形固定資産（償却資産）額"/>
        <xdr:cNvSpPr txBox="1"/>
      </xdr:nvSpPr>
      <xdr:spPr>
        <a:xfrm>
          <a:off x="7193495" y="1056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109605</xdr:rowOff>
    </xdr:from>
    <xdr:ext cx="599010" cy="259045"/>
    <xdr:sp macro="" textlink="">
      <xdr:nvSpPr>
        <xdr:cNvPr id="257" name="n_3mainValue【橋りょう・トンネル】&#10;一人当たり有形固定資産（償却資産）額"/>
        <xdr:cNvSpPr txBox="1"/>
      </xdr:nvSpPr>
      <xdr:spPr>
        <a:xfrm>
          <a:off x="6447370" y="1056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111751</xdr:rowOff>
    </xdr:from>
    <xdr:ext cx="599010" cy="259045"/>
    <xdr:sp macro="" textlink="">
      <xdr:nvSpPr>
        <xdr:cNvPr id="258" name="n_4mainValue【橋りょう・トンネル】&#10;一人当たり有形固定資産（償却資産）額"/>
        <xdr:cNvSpPr txBox="1"/>
      </xdr:nvSpPr>
      <xdr:spPr>
        <a:xfrm>
          <a:off x="5672670" y="1057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xdr:cNvCxnSpPr/>
      </xdr:nvCxnSpPr>
      <xdr:spPr>
        <a:xfrm flipV="1">
          <a:off x="39490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xdr:cNvSpPr txBox="1"/>
      </xdr:nvSpPr>
      <xdr:spPr>
        <a:xfrm>
          <a:off x="39878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xdr:cNvCxnSpPr/>
      </xdr:nvCxnSpPr>
      <xdr:spPr>
        <a:xfrm>
          <a:off x="3889375" y="133007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88" name="【公営住宅】&#10;有形固定資産減価償却率平均値テキスト"/>
        <xdr:cNvSpPr txBox="1"/>
      </xdr:nvSpPr>
      <xdr:spPr>
        <a:xfrm>
          <a:off x="3987800" y="1429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xdr:cNvSpPr/>
      </xdr:nvSpPr>
      <xdr:spPr>
        <a:xfrm>
          <a:off x="38989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xdr:cNvSpPr/>
      </xdr:nvSpPr>
      <xdr:spPr>
        <a:xfrm>
          <a:off x="3203575" y="142919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xdr:cNvSpPr/>
      </xdr:nvSpPr>
      <xdr:spPr>
        <a:xfrm>
          <a:off x="2428875"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2" name="フローチャート: 判断 291"/>
        <xdr:cNvSpPr/>
      </xdr:nvSpPr>
      <xdr:spPr>
        <a:xfrm>
          <a:off x="168275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53975</xdr:rowOff>
    </xdr:from>
    <xdr:to>
      <xdr:col>6</xdr:col>
      <xdr:colOff>38100</xdr:colOff>
      <xdr:row>82</xdr:row>
      <xdr:rowOff>155575</xdr:rowOff>
    </xdr:to>
    <xdr:sp macro="" textlink="">
      <xdr:nvSpPr>
        <xdr:cNvPr id="293" name="フローチャート: 判断 292"/>
        <xdr:cNvSpPr/>
      </xdr:nvSpPr>
      <xdr:spPr>
        <a:xfrm>
          <a:off x="936625" y="141128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164464</xdr:rowOff>
    </xdr:from>
    <xdr:to>
      <xdr:col>24</xdr:col>
      <xdr:colOff>114300</xdr:colOff>
      <xdr:row>83</xdr:row>
      <xdr:rowOff>94614</xdr:rowOff>
    </xdr:to>
    <xdr:sp macro="" textlink="">
      <xdr:nvSpPr>
        <xdr:cNvPr id="299" name="楕円 298"/>
        <xdr:cNvSpPr/>
      </xdr:nvSpPr>
      <xdr:spPr>
        <a:xfrm>
          <a:off x="38989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15891</xdr:rowOff>
    </xdr:from>
    <xdr:ext cx="405111" cy="259045"/>
    <xdr:sp macro="" textlink="">
      <xdr:nvSpPr>
        <xdr:cNvPr id="300" name="【公営住宅】&#10;有形固定資産減価償却率該当値テキスト"/>
        <xdr:cNvSpPr txBox="1"/>
      </xdr:nvSpPr>
      <xdr:spPr>
        <a:xfrm>
          <a:off x="3987800"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301" name="楕円 300"/>
        <xdr:cNvSpPr/>
      </xdr:nvSpPr>
      <xdr:spPr>
        <a:xfrm>
          <a:off x="3203575" y="142005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43814</xdr:rowOff>
    </xdr:to>
    <xdr:cxnSp macro="">
      <xdr:nvCxnSpPr>
        <xdr:cNvPr id="302" name="直線コネクタ 301"/>
        <xdr:cNvCxnSpPr/>
      </xdr:nvCxnSpPr>
      <xdr:spPr>
        <a:xfrm>
          <a:off x="3235325" y="14251305"/>
          <a:ext cx="7143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132080</xdr:rowOff>
    </xdr:from>
    <xdr:to>
      <xdr:col>15</xdr:col>
      <xdr:colOff>101600</xdr:colOff>
      <xdr:row>83</xdr:row>
      <xdr:rowOff>62230</xdr:rowOff>
    </xdr:to>
    <xdr:sp macro="" textlink="">
      <xdr:nvSpPr>
        <xdr:cNvPr id="303" name="楕円 302"/>
        <xdr:cNvSpPr/>
      </xdr:nvSpPr>
      <xdr:spPr>
        <a:xfrm>
          <a:off x="2428875"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xdr:rowOff>
    </xdr:from>
    <xdr:to>
      <xdr:col>19</xdr:col>
      <xdr:colOff>177800</xdr:colOff>
      <xdr:row>83</xdr:row>
      <xdr:rowOff>20955</xdr:rowOff>
    </xdr:to>
    <xdr:cxnSp macro="">
      <xdr:nvCxnSpPr>
        <xdr:cNvPr id="304" name="直線コネクタ 303"/>
        <xdr:cNvCxnSpPr/>
      </xdr:nvCxnSpPr>
      <xdr:spPr>
        <a:xfrm>
          <a:off x="2479675" y="14241780"/>
          <a:ext cx="7556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114936</xdr:rowOff>
    </xdr:from>
    <xdr:to>
      <xdr:col>10</xdr:col>
      <xdr:colOff>165100</xdr:colOff>
      <xdr:row>83</xdr:row>
      <xdr:rowOff>45086</xdr:rowOff>
    </xdr:to>
    <xdr:sp macro="" textlink="">
      <xdr:nvSpPr>
        <xdr:cNvPr id="305" name="楕円 304"/>
        <xdr:cNvSpPr/>
      </xdr:nvSpPr>
      <xdr:spPr>
        <a:xfrm>
          <a:off x="168275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165736</xdr:rowOff>
    </xdr:from>
    <xdr:to>
      <xdr:col>15</xdr:col>
      <xdr:colOff>50800</xdr:colOff>
      <xdr:row>83</xdr:row>
      <xdr:rowOff>11430</xdr:rowOff>
    </xdr:to>
    <xdr:cxnSp macro="">
      <xdr:nvCxnSpPr>
        <xdr:cNvPr id="306" name="直線コネクタ 305"/>
        <xdr:cNvCxnSpPr/>
      </xdr:nvCxnSpPr>
      <xdr:spPr>
        <a:xfrm>
          <a:off x="1733550" y="14224636"/>
          <a:ext cx="746125"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124461</xdr:rowOff>
    </xdr:from>
    <xdr:to>
      <xdr:col>6</xdr:col>
      <xdr:colOff>38100</xdr:colOff>
      <xdr:row>83</xdr:row>
      <xdr:rowOff>54611</xdr:rowOff>
    </xdr:to>
    <xdr:sp macro="" textlink="">
      <xdr:nvSpPr>
        <xdr:cNvPr id="307" name="楕円 306"/>
        <xdr:cNvSpPr/>
      </xdr:nvSpPr>
      <xdr:spPr>
        <a:xfrm>
          <a:off x="936625" y="141833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165736</xdr:rowOff>
    </xdr:from>
    <xdr:to>
      <xdr:col>10</xdr:col>
      <xdr:colOff>114300</xdr:colOff>
      <xdr:row>83</xdr:row>
      <xdr:rowOff>3811</xdr:rowOff>
    </xdr:to>
    <xdr:cxnSp macro="">
      <xdr:nvCxnSpPr>
        <xdr:cNvPr id="308" name="直線コネクタ 307"/>
        <xdr:cNvCxnSpPr/>
      </xdr:nvCxnSpPr>
      <xdr:spPr>
        <a:xfrm flipV="1">
          <a:off x="968375" y="14224636"/>
          <a:ext cx="7651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309" name="n_1aveValue【公営住宅】&#10;有形固定資産減価償却率"/>
        <xdr:cNvSpPr txBox="1"/>
      </xdr:nvSpPr>
      <xdr:spPr>
        <a:xfrm>
          <a:off x="306769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0" name="n_2aveValue【公営住宅】&#10;有形固定資産減価償却率"/>
        <xdr:cNvSpPr txBox="1"/>
      </xdr:nvSpPr>
      <xdr:spPr>
        <a:xfrm>
          <a:off x="230569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1" name="n_3aveValue【公営住宅】&#10;有形固定資産減価償却率"/>
        <xdr:cNvSpPr txBox="1"/>
      </xdr:nvSpPr>
      <xdr:spPr>
        <a:xfrm>
          <a:off x="1559569"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652</xdr:rowOff>
    </xdr:from>
    <xdr:ext cx="405111" cy="259045"/>
    <xdr:sp macro="" textlink="">
      <xdr:nvSpPr>
        <xdr:cNvPr id="312" name="n_4aveValue【公営住宅】&#10;有形固定資産減価償却率"/>
        <xdr:cNvSpPr txBox="1"/>
      </xdr:nvSpPr>
      <xdr:spPr>
        <a:xfrm>
          <a:off x="8134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88282</xdr:rowOff>
    </xdr:from>
    <xdr:ext cx="405111" cy="259045"/>
    <xdr:sp macro="" textlink="">
      <xdr:nvSpPr>
        <xdr:cNvPr id="313" name="n_1mainValue【公営住宅】&#10;有形固定資産減価償却率"/>
        <xdr:cNvSpPr txBox="1"/>
      </xdr:nvSpPr>
      <xdr:spPr>
        <a:xfrm>
          <a:off x="306769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4" name="n_2mainValue【公営住宅】&#10;有形固定資産減価償却率"/>
        <xdr:cNvSpPr txBox="1"/>
      </xdr:nvSpPr>
      <xdr:spPr>
        <a:xfrm>
          <a:off x="230569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36213</xdr:rowOff>
    </xdr:from>
    <xdr:ext cx="405111" cy="259045"/>
    <xdr:sp macro="" textlink="">
      <xdr:nvSpPr>
        <xdr:cNvPr id="315" name="n_3mainValue【公営住宅】&#10;有形固定資産減価償却率"/>
        <xdr:cNvSpPr txBox="1"/>
      </xdr:nvSpPr>
      <xdr:spPr>
        <a:xfrm>
          <a:off x="1559569"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6" name="n_4mainValue【公営住宅】&#10;有形固定資産減価償却率"/>
        <xdr:cNvSpPr txBox="1"/>
      </xdr:nvSpPr>
      <xdr:spPr>
        <a:xfrm>
          <a:off x="8134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517735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xdr:cNvCxnSpPr/>
      </xdr:nvCxnSpPr>
      <xdr:spPr>
        <a:xfrm flipV="1">
          <a:off x="8905240"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xdr:cNvSpPr txBox="1"/>
      </xdr:nvSpPr>
      <xdr:spPr>
        <a:xfrm>
          <a:off x="8943975"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xdr:cNvCxnSpPr/>
      </xdr:nvCxnSpPr>
      <xdr:spPr>
        <a:xfrm>
          <a:off x="8845550" y="149111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xdr:cNvSpPr txBox="1"/>
      </xdr:nvSpPr>
      <xdr:spPr>
        <a:xfrm>
          <a:off x="8943975"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xdr:cNvCxnSpPr/>
      </xdr:nvCxnSpPr>
      <xdr:spPr>
        <a:xfrm>
          <a:off x="8845550" y="133591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42144</xdr:rowOff>
    </xdr:from>
    <xdr:ext cx="469744" cy="259045"/>
    <xdr:sp macro="" textlink="">
      <xdr:nvSpPr>
        <xdr:cNvPr id="347" name="【公営住宅】&#10;一人当たり面積平均値テキスト"/>
        <xdr:cNvSpPr txBox="1"/>
      </xdr:nvSpPr>
      <xdr:spPr>
        <a:xfrm>
          <a:off x="8943975" y="14615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xdr:cNvSpPr/>
      </xdr:nvSpPr>
      <xdr:spPr>
        <a:xfrm>
          <a:off x="8883650" y="146369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xdr:cNvSpPr/>
      </xdr:nvSpPr>
      <xdr:spPr>
        <a:xfrm>
          <a:off x="815975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xdr:cNvSpPr/>
      </xdr:nvSpPr>
      <xdr:spPr>
        <a:xfrm>
          <a:off x="7413625" y="146684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19141</xdr:rowOff>
    </xdr:from>
    <xdr:to>
      <xdr:col>41</xdr:col>
      <xdr:colOff>101600</xdr:colOff>
      <xdr:row>86</xdr:row>
      <xdr:rowOff>120741</xdr:rowOff>
    </xdr:to>
    <xdr:sp macro="" textlink="">
      <xdr:nvSpPr>
        <xdr:cNvPr id="351" name="フローチャート: 判断 350"/>
        <xdr:cNvSpPr/>
      </xdr:nvSpPr>
      <xdr:spPr>
        <a:xfrm>
          <a:off x="6638925" y="1476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19304</xdr:rowOff>
    </xdr:from>
    <xdr:to>
      <xdr:col>36</xdr:col>
      <xdr:colOff>165100</xdr:colOff>
      <xdr:row>86</xdr:row>
      <xdr:rowOff>120904</xdr:rowOff>
    </xdr:to>
    <xdr:sp macro="" textlink="">
      <xdr:nvSpPr>
        <xdr:cNvPr id="352" name="フローチャート: 判断 351"/>
        <xdr:cNvSpPr/>
      </xdr:nvSpPr>
      <xdr:spPr>
        <a:xfrm>
          <a:off x="5892800" y="1476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164302</xdr:rowOff>
    </xdr:from>
    <xdr:to>
      <xdr:col>55</xdr:col>
      <xdr:colOff>50800</xdr:colOff>
      <xdr:row>83</xdr:row>
      <xdr:rowOff>94452</xdr:rowOff>
    </xdr:to>
    <xdr:sp macro="" textlink="">
      <xdr:nvSpPr>
        <xdr:cNvPr id="358" name="楕円 357"/>
        <xdr:cNvSpPr/>
      </xdr:nvSpPr>
      <xdr:spPr>
        <a:xfrm>
          <a:off x="8883650" y="142232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15729</xdr:rowOff>
    </xdr:from>
    <xdr:ext cx="469744" cy="259045"/>
    <xdr:sp macro="" textlink="">
      <xdr:nvSpPr>
        <xdr:cNvPr id="359" name="【公営住宅】&#10;一人当たり面積該当値テキスト"/>
        <xdr:cNvSpPr txBox="1"/>
      </xdr:nvSpPr>
      <xdr:spPr>
        <a:xfrm>
          <a:off x="8943975" y="1407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15712</xdr:rowOff>
    </xdr:from>
    <xdr:to>
      <xdr:col>50</xdr:col>
      <xdr:colOff>165100</xdr:colOff>
      <xdr:row>83</xdr:row>
      <xdr:rowOff>117312</xdr:rowOff>
    </xdr:to>
    <xdr:sp macro="" textlink="">
      <xdr:nvSpPr>
        <xdr:cNvPr id="360" name="楕円 359"/>
        <xdr:cNvSpPr/>
      </xdr:nvSpPr>
      <xdr:spPr>
        <a:xfrm>
          <a:off x="8159750" y="142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43652</xdr:rowOff>
    </xdr:from>
    <xdr:to>
      <xdr:col>55</xdr:col>
      <xdr:colOff>0</xdr:colOff>
      <xdr:row>83</xdr:row>
      <xdr:rowOff>66512</xdr:rowOff>
    </xdr:to>
    <xdr:cxnSp macro="">
      <xdr:nvCxnSpPr>
        <xdr:cNvPr id="361" name="直線コネクタ 360"/>
        <xdr:cNvCxnSpPr/>
      </xdr:nvCxnSpPr>
      <xdr:spPr>
        <a:xfrm flipV="1">
          <a:off x="8210550" y="14274002"/>
          <a:ext cx="6953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62" name="楕円 361"/>
        <xdr:cNvSpPr/>
      </xdr:nvSpPr>
      <xdr:spPr>
        <a:xfrm>
          <a:off x="7413625" y="142610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66512</xdr:rowOff>
    </xdr:from>
    <xdr:to>
      <xdr:col>50</xdr:col>
      <xdr:colOff>114300</xdr:colOff>
      <xdr:row>83</xdr:row>
      <xdr:rowOff>81535</xdr:rowOff>
    </xdr:to>
    <xdr:cxnSp macro="">
      <xdr:nvCxnSpPr>
        <xdr:cNvPr id="363" name="直線コネクタ 362"/>
        <xdr:cNvCxnSpPr/>
      </xdr:nvCxnSpPr>
      <xdr:spPr>
        <a:xfrm flipV="1">
          <a:off x="7445375" y="14296862"/>
          <a:ext cx="765175"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34652</xdr:rowOff>
    </xdr:from>
    <xdr:to>
      <xdr:col>41</xdr:col>
      <xdr:colOff>101600</xdr:colOff>
      <xdr:row>83</xdr:row>
      <xdr:rowOff>136252</xdr:rowOff>
    </xdr:to>
    <xdr:sp macro="" textlink="">
      <xdr:nvSpPr>
        <xdr:cNvPr id="364" name="楕円 363"/>
        <xdr:cNvSpPr/>
      </xdr:nvSpPr>
      <xdr:spPr>
        <a:xfrm>
          <a:off x="6638925"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81535</xdr:rowOff>
    </xdr:from>
    <xdr:to>
      <xdr:col>45</xdr:col>
      <xdr:colOff>177800</xdr:colOff>
      <xdr:row>83</xdr:row>
      <xdr:rowOff>85452</xdr:rowOff>
    </xdr:to>
    <xdr:cxnSp macro="">
      <xdr:nvCxnSpPr>
        <xdr:cNvPr id="365" name="直線コネクタ 364"/>
        <xdr:cNvCxnSpPr/>
      </xdr:nvCxnSpPr>
      <xdr:spPr>
        <a:xfrm flipV="1">
          <a:off x="6689725" y="14311885"/>
          <a:ext cx="75565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46572</xdr:rowOff>
    </xdr:from>
    <xdr:to>
      <xdr:col>36</xdr:col>
      <xdr:colOff>165100</xdr:colOff>
      <xdr:row>83</xdr:row>
      <xdr:rowOff>148172</xdr:rowOff>
    </xdr:to>
    <xdr:sp macro="" textlink="">
      <xdr:nvSpPr>
        <xdr:cNvPr id="366" name="楕円 365"/>
        <xdr:cNvSpPr/>
      </xdr:nvSpPr>
      <xdr:spPr>
        <a:xfrm>
          <a:off x="5892800" y="142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85452</xdr:rowOff>
    </xdr:from>
    <xdr:to>
      <xdr:col>41</xdr:col>
      <xdr:colOff>50800</xdr:colOff>
      <xdr:row>83</xdr:row>
      <xdr:rowOff>97372</xdr:rowOff>
    </xdr:to>
    <xdr:cxnSp macro="">
      <xdr:nvCxnSpPr>
        <xdr:cNvPr id="367" name="直線コネクタ 366"/>
        <xdr:cNvCxnSpPr/>
      </xdr:nvCxnSpPr>
      <xdr:spPr>
        <a:xfrm flipV="1">
          <a:off x="5943600" y="14315802"/>
          <a:ext cx="746125"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167059</xdr:rowOff>
    </xdr:from>
    <xdr:ext cx="469744" cy="259045"/>
    <xdr:sp macro="" textlink="">
      <xdr:nvSpPr>
        <xdr:cNvPr id="368" name="n_1aveValue【公営住宅】&#10;一人当たり面積"/>
        <xdr:cNvSpPr txBox="1"/>
      </xdr:nvSpPr>
      <xdr:spPr>
        <a:xfrm>
          <a:off x="7991552" y="1474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16508</xdr:rowOff>
    </xdr:from>
    <xdr:ext cx="469744" cy="259045"/>
    <xdr:sp macro="" textlink="">
      <xdr:nvSpPr>
        <xdr:cNvPr id="369" name="n_2aveValue【公営住宅】&#10;一人当たり面積"/>
        <xdr:cNvSpPr txBox="1"/>
      </xdr:nvSpPr>
      <xdr:spPr>
        <a:xfrm>
          <a:off x="72581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111868</xdr:rowOff>
    </xdr:from>
    <xdr:ext cx="469744" cy="259045"/>
    <xdr:sp macro="" textlink="">
      <xdr:nvSpPr>
        <xdr:cNvPr id="370" name="n_3aveValue【公営住宅】&#10;一人当たり面積"/>
        <xdr:cNvSpPr txBox="1"/>
      </xdr:nvSpPr>
      <xdr:spPr>
        <a:xfrm>
          <a:off x="6483427" y="1485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112031</xdr:rowOff>
    </xdr:from>
    <xdr:ext cx="469744" cy="259045"/>
    <xdr:sp macro="" textlink="">
      <xdr:nvSpPr>
        <xdr:cNvPr id="371" name="n_4aveValue【公営住宅】&#10;一人当たり面積"/>
        <xdr:cNvSpPr txBox="1"/>
      </xdr:nvSpPr>
      <xdr:spPr>
        <a:xfrm>
          <a:off x="5737302"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133839</xdr:rowOff>
    </xdr:from>
    <xdr:ext cx="469744" cy="259045"/>
    <xdr:sp macro="" textlink="">
      <xdr:nvSpPr>
        <xdr:cNvPr id="372" name="n_1mainValue【公営住宅】&#10;一人当たり面積"/>
        <xdr:cNvSpPr txBox="1"/>
      </xdr:nvSpPr>
      <xdr:spPr>
        <a:xfrm>
          <a:off x="7991552" y="1402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73" name="n_2mainValue【公営住宅】&#10;一人当たり面積"/>
        <xdr:cNvSpPr txBox="1"/>
      </xdr:nvSpPr>
      <xdr:spPr>
        <a:xfrm>
          <a:off x="72581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152779</xdr:rowOff>
    </xdr:from>
    <xdr:ext cx="469744" cy="259045"/>
    <xdr:sp macro="" textlink="">
      <xdr:nvSpPr>
        <xdr:cNvPr id="374" name="n_3mainValue【公営住宅】&#10;一人当たり面積"/>
        <xdr:cNvSpPr txBox="1"/>
      </xdr:nvSpPr>
      <xdr:spPr>
        <a:xfrm>
          <a:off x="64834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164699</xdr:rowOff>
    </xdr:from>
    <xdr:ext cx="469744" cy="259045"/>
    <xdr:sp macro="" textlink="">
      <xdr:nvSpPr>
        <xdr:cNvPr id="375" name="n_4mainValue【公営住宅】&#10;一人当たり面積"/>
        <xdr:cNvSpPr txBox="1"/>
      </xdr:nvSpPr>
      <xdr:spPr>
        <a:xfrm>
          <a:off x="5737302" y="1405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xdr:cNvCxnSpPr/>
      </xdr:nvCxnSpPr>
      <xdr:spPr>
        <a:xfrm flipV="1">
          <a:off x="13889989"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xdr:cNvSpPr txBox="1"/>
      </xdr:nvSpPr>
      <xdr:spPr>
        <a:xfrm>
          <a:off x="13928725"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xdr:cNvCxnSpPr/>
      </xdr:nvCxnSpPr>
      <xdr:spPr>
        <a:xfrm>
          <a:off x="13801725" y="58565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422" name="【認定こども園・幼稚園・保育所】&#10;有形固定資産減価償却率平均値テキスト"/>
        <xdr:cNvSpPr txBox="1"/>
      </xdr:nvSpPr>
      <xdr:spPr>
        <a:xfrm>
          <a:off x="13928725"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xdr:cNvSpPr/>
      </xdr:nvSpPr>
      <xdr:spPr>
        <a:xfrm>
          <a:off x="13839825" y="6548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xdr:cNvSpPr/>
      </xdr:nvSpPr>
      <xdr:spPr>
        <a:xfrm>
          <a:off x="13115925"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xdr:cNvSpPr/>
      </xdr:nvSpPr>
      <xdr:spPr>
        <a:xfrm>
          <a:off x="123698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6" name="フローチャート: 判断 425"/>
        <xdr:cNvSpPr/>
      </xdr:nvSpPr>
      <xdr:spPr>
        <a:xfrm>
          <a:off x="11623675" y="64768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7" name="フローチャート: 判断 426"/>
        <xdr:cNvSpPr/>
      </xdr:nvSpPr>
      <xdr:spPr>
        <a:xfrm>
          <a:off x="10848975"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123372</xdr:rowOff>
    </xdr:from>
    <xdr:to>
      <xdr:col>85</xdr:col>
      <xdr:colOff>177800</xdr:colOff>
      <xdr:row>42</xdr:row>
      <xdr:rowOff>53522</xdr:rowOff>
    </xdr:to>
    <xdr:sp macro="" textlink="">
      <xdr:nvSpPr>
        <xdr:cNvPr id="433" name="楕円 432"/>
        <xdr:cNvSpPr/>
      </xdr:nvSpPr>
      <xdr:spPr>
        <a:xfrm>
          <a:off x="13839825" y="71528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38299</xdr:rowOff>
    </xdr:from>
    <xdr:ext cx="405111" cy="259045"/>
    <xdr:sp macro="" textlink="">
      <xdr:nvSpPr>
        <xdr:cNvPr id="434" name="【認定こども園・幼稚園・保育所】&#10;有形固定資産減価償却率該当値テキスト"/>
        <xdr:cNvSpPr txBox="1"/>
      </xdr:nvSpPr>
      <xdr:spPr>
        <a:xfrm>
          <a:off x="13928725" y="70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116840</xdr:rowOff>
    </xdr:from>
    <xdr:to>
      <xdr:col>81</xdr:col>
      <xdr:colOff>101600</xdr:colOff>
      <xdr:row>42</xdr:row>
      <xdr:rowOff>46990</xdr:rowOff>
    </xdr:to>
    <xdr:sp macro="" textlink="">
      <xdr:nvSpPr>
        <xdr:cNvPr id="435" name="楕円 434"/>
        <xdr:cNvSpPr/>
      </xdr:nvSpPr>
      <xdr:spPr>
        <a:xfrm>
          <a:off x="13115925"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167640</xdr:rowOff>
    </xdr:from>
    <xdr:to>
      <xdr:col>85</xdr:col>
      <xdr:colOff>127000</xdr:colOff>
      <xdr:row>42</xdr:row>
      <xdr:rowOff>2722</xdr:rowOff>
    </xdr:to>
    <xdr:cxnSp macro="">
      <xdr:nvCxnSpPr>
        <xdr:cNvPr id="436" name="直線コネクタ 435"/>
        <xdr:cNvCxnSpPr/>
      </xdr:nvCxnSpPr>
      <xdr:spPr>
        <a:xfrm>
          <a:off x="13166725" y="7197090"/>
          <a:ext cx="7239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111941</xdr:rowOff>
    </xdr:from>
    <xdr:to>
      <xdr:col>76</xdr:col>
      <xdr:colOff>165100</xdr:colOff>
      <xdr:row>42</xdr:row>
      <xdr:rowOff>42091</xdr:rowOff>
    </xdr:to>
    <xdr:sp macro="" textlink="">
      <xdr:nvSpPr>
        <xdr:cNvPr id="437" name="楕円 436"/>
        <xdr:cNvSpPr/>
      </xdr:nvSpPr>
      <xdr:spPr>
        <a:xfrm>
          <a:off x="123698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162741</xdr:rowOff>
    </xdr:from>
    <xdr:to>
      <xdr:col>81</xdr:col>
      <xdr:colOff>50800</xdr:colOff>
      <xdr:row>41</xdr:row>
      <xdr:rowOff>167640</xdr:rowOff>
    </xdr:to>
    <xdr:cxnSp macro="">
      <xdr:nvCxnSpPr>
        <xdr:cNvPr id="438" name="直線コネクタ 437"/>
        <xdr:cNvCxnSpPr/>
      </xdr:nvCxnSpPr>
      <xdr:spPr>
        <a:xfrm>
          <a:off x="12420600" y="7192191"/>
          <a:ext cx="74612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105410</xdr:rowOff>
    </xdr:from>
    <xdr:to>
      <xdr:col>72</xdr:col>
      <xdr:colOff>38100</xdr:colOff>
      <xdr:row>42</xdr:row>
      <xdr:rowOff>35560</xdr:rowOff>
    </xdr:to>
    <xdr:sp macro="" textlink="">
      <xdr:nvSpPr>
        <xdr:cNvPr id="439" name="楕円 438"/>
        <xdr:cNvSpPr/>
      </xdr:nvSpPr>
      <xdr:spPr>
        <a:xfrm>
          <a:off x="11623675" y="71348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156210</xdr:rowOff>
    </xdr:from>
    <xdr:to>
      <xdr:col>76</xdr:col>
      <xdr:colOff>114300</xdr:colOff>
      <xdr:row>41</xdr:row>
      <xdr:rowOff>162741</xdr:rowOff>
    </xdr:to>
    <xdr:cxnSp macro="">
      <xdr:nvCxnSpPr>
        <xdr:cNvPr id="440" name="直線コネクタ 439"/>
        <xdr:cNvCxnSpPr/>
      </xdr:nvCxnSpPr>
      <xdr:spPr>
        <a:xfrm>
          <a:off x="11655425" y="7185660"/>
          <a:ext cx="7651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100512</xdr:rowOff>
    </xdr:from>
    <xdr:to>
      <xdr:col>67</xdr:col>
      <xdr:colOff>101600</xdr:colOff>
      <xdr:row>42</xdr:row>
      <xdr:rowOff>30662</xdr:rowOff>
    </xdr:to>
    <xdr:sp macro="" textlink="">
      <xdr:nvSpPr>
        <xdr:cNvPr id="441" name="楕円 440"/>
        <xdr:cNvSpPr/>
      </xdr:nvSpPr>
      <xdr:spPr>
        <a:xfrm>
          <a:off x="10848975"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151312</xdr:rowOff>
    </xdr:from>
    <xdr:to>
      <xdr:col>71</xdr:col>
      <xdr:colOff>177800</xdr:colOff>
      <xdr:row>41</xdr:row>
      <xdr:rowOff>156210</xdr:rowOff>
    </xdr:to>
    <xdr:cxnSp macro="">
      <xdr:nvCxnSpPr>
        <xdr:cNvPr id="442" name="直線コネクタ 441"/>
        <xdr:cNvCxnSpPr/>
      </xdr:nvCxnSpPr>
      <xdr:spPr>
        <a:xfrm>
          <a:off x="10899775" y="7180762"/>
          <a:ext cx="7556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443" name="n_1aveValue【認定こども園・幼稚園・保育所】&#10;有形固定資産減価償却率"/>
        <xdr:cNvSpPr txBox="1"/>
      </xdr:nvSpPr>
      <xdr:spPr>
        <a:xfrm>
          <a:off x="12980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44" name="n_2aveValue【認定こども園・幼稚園・保育所】&#10;有形固定資産減価償却率"/>
        <xdr:cNvSpPr txBox="1"/>
      </xdr:nvSpPr>
      <xdr:spPr>
        <a:xfrm>
          <a:off x="12246619"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5" name="n_3aveValue【認定こども園・幼稚園・保育所】&#10;有形固定資産減価償却率"/>
        <xdr:cNvSpPr txBox="1"/>
      </xdr:nvSpPr>
      <xdr:spPr>
        <a:xfrm>
          <a:off x="1150049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6" name="n_4aveValue【認定こども園・幼稚園・保育所】&#10;有形固定資産減価償却率"/>
        <xdr:cNvSpPr txBox="1"/>
      </xdr:nvSpPr>
      <xdr:spPr>
        <a:xfrm>
          <a:off x="1072579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38117</xdr:rowOff>
    </xdr:from>
    <xdr:ext cx="405111" cy="259045"/>
    <xdr:sp macro="" textlink="">
      <xdr:nvSpPr>
        <xdr:cNvPr id="447" name="n_1mainValue【認定こども園・幼稚園・保育所】&#10;有形固定資産減価償却率"/>
        <xdr:cNvSpPr txBox="1"/>
      </xdr:nvSpPr>
      <xdr:spPr>
        <a:xfrm>
          <a:off x="12980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33218</xdr:rowOff>
    </xdr:from>
    <xdr:ext cx="405111" cy="259045"/>
    <xdr:sp macro="" textlink="">
      <xdr:nvSpPr>
        <xdr:cNvPr id="448" name="n_2mainValue【認定こども園・幼稚園・保育所】&#10;有形固定資産減価償却率"/>
        <xdr:cNvSpPr txBox="1"/>
      </xdr:nvSpPr>
      <xdr:spPr>
        <a:xfrm>
          <a:off x="12246619" y="723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26687</xdr:rowOff>
    </xdr:from>
    <xdr:ext cx="405111" cy="259045"/>
    <xdr:sp macro="" textlink="">
      <xdr:nvSpPr>
        <xdr:cNvPr id="449" name="n_3mainValue【認定こども園・幼稚園・保育所】&#10;有形固定資産減価償却率"/>
        <xdr:cNvSpPr txBox="1"/>
      </xdr:nvSpPr>
      <xdr:spPr>
        <a:xfrm>
          <a:off x="1150049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21789</xdr:rowOff>
    </xdr:from>
    <xdr:ext cx="405111" cy="259045"/>
    <xdr:sp macro="" textlink="">
      <xdr:nvSpPr>
        <xdr:cNvPr id="450" name="n_4mainValue【認定こども園・幼稚園・保育所】&#10;有形固定資産減価償却率"/>
        <xdr:cNvSpPr txBox="1"/>
      </xdr:nvSpPr>
      <xdr:spPr>
        <a:xfrm>
          <a:off x="1072579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xdr:cNvCxnSpPr/>
      </xdr:nvCxnSpPr>
      <xdr:spPr>
        <a:xfrm flipV="1">
          <a:off x="188461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xdr:cNvSpPr txBox="1"/>
      </xdr:nvSpPr>
      <xdr:spPr>
        <a:xfrm>
          <a:off x="188849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xdr:cNvCxnSpPr/>
      </xdr:nvCxnSpPr>
      <xdr:spPr>
        <a:xfrm>
          <a:off x="18786475" y="71758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xdr:cNvSpPr txBox="1"/>
      </xdr:nvSpPr>
      <xdr:spPr>
        <a:xfrm>
          <a:off x="188849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xdr:cNvCxnSpPr/>
      </xdr:nvCxnSpPr>
      <xdr:spPr>
        <a:xfrm>
          <a:off x="18786475" y="57781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481" name="【認定こども園・幼稚園・保育所】&#10;一人当たり面積平均値テキスト"/>
        <xdr:cNvSpPr txBox="1"/>
      </xdr:nvSpPr>
      <xdr:spPr>
        <a:xfrm>
          <a:off x="188849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xdr:cNvSpPr/>
      </xdr:nvSpPr>
      <xdr:spPr>
        <a:xfrm>
          <a:off x="187960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xdr:cNvSpPr/>
      </xdr:nvSpPr>
      <xdr:spPr>
        <a:xfrm>
          <a:off x="18100675" y="66482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xdr:cNvSpPr/>
      </xdr:nvSpPr>
      <xdr:spPr>
        <a:xfrm>
          <a:off x="17325975"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121738</xdr:rowOff>
    </xdr:from>
    <xdr:to>
      <xdr:col>102</xdr:col>
      <xdr:colOff>165100</xdr:colOff>
      <xdr:row>40</xdr:row>
      <xdr:rowOff>51888</xdr:rowOff>
    </xdr:to>
    <xdr:sp macro="" textlink="">
      <xdr:nvSpPr>
        <xdr:cNvPr id="485" name="フローチャート: 判断 484"/>
        <xdr:cNvSpPr/>
      </xdr:nvSpPr>
      <xdr:spPr>
        <a:xfrm>
          <a:off x="1657985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138067</xdr:rowOff>
    </xdr:from>
    <xdr:to>
      <xdr:col>98</xdr:col>
      <xdr:colOff>38100</xdr:colOff>
      <xdr:row>40</xdr:row>
      <xdr:rowOff>68217</xdr:rowOff>
    </xdr:to>
    <xdr:sp macro="" textlink="">
      <xdr:nvSpPr>
        <xdr:cNvPr id="486" name="フローチャート: 判断 485"/>
        <xdr:cNvSpPr/>
      </xdr:nvSpPr>
      <xdr:spPr>
        <a:xfrm>
          <a:off x="15833725" y="68246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15603</xdr:rowOff>
    </xdr:from>
    <xdr:to>
      <xdr:col>116</xdr:col>
      <xdr:colOff>114300</xdr:colOff>
      <xdr:row>38</xdr:row>
      <xdr:rowOff>117203</xdr:rowOff>
    </xdr:to>
    <xdr:sp macro="" textlink="">
      <xdr:nvSpPr>
        <xdr:cNvPr id="492" name="楕円 491"/>
        <xdr:cNvSpPr/>
      </xdr:nvSpPr>
      <xdr:spPr>
        <a:xfrm>
          <a:off x="187960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38480</xdr:rowOff>
    </xdr:from>
    <xdr:ext cx="469744" cy="259045"/>
    <xdr:sp macro="" textlink="">
      <xdr:nvSpPr>
        <xdr:cNvPr id="493" name="【認定こども園・幼稚園・保育所】&#10;一人当たり面積該当値テキスト"/>
        <xdr:cNvSpPr txBox="1"/>
      </xdr:nvSpPr>
      <xdr:spPr>
        <a:xfrm>
          <a:off x="18884900" y="638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31931</xdr:rowOff>
    </xdr:from>
    <xdr:to>
      <xdr:col>112</xdr:col>
      <xdr:colOff>38100</xdr:colOff>
      <xdr:row>38</xdr:row>
      <xdr:rowOff>133531</xdr:rowOff>
    </xdr:to>
    <xdr:sp macro="" textlink="">
      <xdr:nvSpPr>
        <xdr:cNvPr id="494" name="楕円 493"/>
        <xdr:cNvSpPr/>
      </xdr:nvSpPr>
      <xdr:spPr>
        <a:xfrm>
          <a:off x="18100675" y="65470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66403</xdr:rowOff>
    </xdr:from>
    <xdr:to>
      <xdr:col>116</xdr:col>
      <xdr:colOff>63500</xdr:colOff>
      <xdr:row>38</xdr:row>
      <xdr:rowOff>82731</xdr:rowOff>
    </xdr:to>
    <xdr:cxnSp macro="">
      <xdr:nvCxnSpPr>
        <xdr:cNvPr id="495" name="直線コネクタ 494"/>
        <xdr:cNvCxnSpPr/>
      </xdr:nvCxnSpPr>
      <xdr:spPr>
        <a:xfrm flipV="1">
          <a:off x="18132425" y="6581503"/>
          <a:ext cx="7143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48260</xdr:rowOff>
    </xdr:from>
    <xdr:to>
      <xdr:col>107</xdr:col>
      <xdr:colOff>101600</xdr:colOff>
      <xdr:row>38</xdr:row>
      <xdr:rowOff>149860</xdr:rowOff>
    </xdr:to>
    <xdr:sp macro="" textlink="">
      <xdr:nvSpPr>
        <xdr:cNvPr id="496" name="楕円 495"/>
        <xdr:cNvSpPr/>
      </xdr:nvSpPr>
      <xdr:spPr>
        <a:xfrm>
          <a:off x="17325975"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82731</xdr:rowOff>
    </xdr:from>
    <xdr:to>
      <xdr:col>111</xdr:col>
      <xdr:colOff>177800</xdr:colOff>
      <xdr:row>38</xdr:row>
      <xdr:rowOff>99060</xdr:rowOff>
    </xdr:to>
    <xdr:cxnSp macro="">
      <xdr:nvCxnSpPr>
        <xdr:cNvPr id="497" name="直線コネクタ 496"/>
        <xdr:cNvCxnSpPr/>
      </xdr:nvCxnSpPr>
      <xdr:spPr>
        <a:xfrm flipV="1">
          <a:off x="17376775" y="6597831"/>
          <a:ext cx="7556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58057</xdr:rowOff>
    </xdr:from>
    <xdr:to>
      <xdr:col>102</xdr:col>
      <xdr:colOff>165100</xdr:colOff>
      <xdr:row>38</xdr:row>
      <xdr:rowOff>159657</xdr:rowOff>
    </xdr:to>
    <xdr:sp macro="" textlink="">
      <xdr:nvSpPr>
        <xdr:cNvPr id="498" name="楕円 497"/>
        <xdr:cNvSpPr/>
      </xdr:nvSpPr>
      <xdr:spPr>
        <a:xfrm>
          <a:off x="1657985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99060</xdr:rowOff>
    </xdr:from>
    <xdr:to>
      <xdr:col>107</xdr:col>
      <xdr:colOff>50800</xdr:colOff>
      <xdr:row>38</xdr:row>
      <xdr:rowOff>108857</xdr:rowOff>
    </xdr:to>
    <xdr:cxnSp macro="">
      <xdr:nvCxnSpPr>
        <xdr:cNvPr id="499" name="直線コネクタ 498"/>
        <xdr:cNvCxnSpPr/>
      </xdr:nvCxnSpPr>
      <xdr:spPr>
        <a:xfrm flipV="1">
          <a:off x="16630650" y="6614160"/>
          <a:ext cx="74612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67854</xdr:rowOff>
    </xdr:from>
    <xdr:to>
      <xdr:col>98</xdr:col>
      <xdr:colOff>38100</xdr:colOff>
      <xdr:row>38</xdr:row>
      <xdr:rowOff>169454</xdr:rowOff>
    </xdr:to>
    <xdr:sp macro="" textlink="">
      <xdr:nvSpPr>
        <xdr:cNvPr id="500" name="楕円 499"/>
        <xdr:cNvSpPr/>
      </xdr:nvSpPr>
      <xdr:spPr>
        <a:xfrm>
          <a:off x="15833725" y="65829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108857</xdr:rowOff>
    </xdr:from>
    <xdr:to>
      <xdr:col>102</xdr:col>
      <xdr:colOff>114300</xdr:colOff>
      <xdr:row>38</xdr:row>
      <xdr:rowOff>118654</xdr:rowOff>
    </xdr:to>
    <xdr:cxnSp macro="">
      <xdr:nvCxnSpPr>
        <xdr:cNvPr id="501" name="直線コネクタ 500"/>
        <xdr:cNvCxnSpPr/>
      </xdr:nvCxnSpPr>
      <xdr:spPr>
        <a:xfrm flipV="1">
          <a:off x="15865475" y="6623957"/>
          <a:ext cx="7651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502" name="n_1aveValue【認定こども園・幼稚園・保育所】&#10;一人当たり面積"/>
        <xdr:cNvSpPr txBox="1"/>
      </xdr:nvSpPr>
      <xdr:spPr>
        <a:xfrm>
          <a:off x="1793247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503" name="n_2aveValue【認定こども園・幼稚園・保育所】&#10;一人当たり面積"/>
        <xdr:cNvSpPr txBox="1"/>
      </xdr:nvSpPr>
      <xdr:spPr>
        <a:xfrm>
          <a:off x="1717047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43015</xdr:rowOff>
    </xdr:from>
    <xdr:ext cx="469744" cy="259045"/>
    <xdr:sp macro="" textlink="">
      <xdr:nvSpPr>
        <xdr:cNvPr id="504" name="n_3aveValue【認定こども園・幼稚園・保育所】&#10;一人当たり面積"/>
        <xdr:cNvSpPr txBox="1"/>
      </xdr:nvSpPr>
      <xdr:spPr>
        <a:xfrm>
          <a:off x="16424352"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59344</xdr:rowOff>
    </xdr:from>
    <xdr:ext cx="469744" cy="259045"/>
    <xdr:sp macro="" textlink="">
      <xdr:nvSpPr>
        <xdr:cNvPr id="505" name="n_4aveValue【認定こども園・幼稚園・保育所】&#10;一人当たり面積"/>
        <xdr:cNvSpPr txBox="1"/>
      </xdr:nvSpPr>
      <xdr:spPr>
        <a:xfrm>
          <a:off x="15678227" y="691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150058</xdr:rowOff>
    </xdr:from>
    <xdr:ext cx="469744" cy="259045"/>
    <xdr:sp macro="" textlink="">
      <xdr:nvSpPr>
        <xdr:cNvPr id="506" name="n_1mainValue【認定こども園・幼稚園・保育所】&#10;一人当たり面積"/>
        <xdr:cNvSpPr txBox="1"/>
      </xdr:nvSpPr>
      <xdr:spPr>
        <a:xfrm>
          <a:off x="1793247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507" name="n_2mainValue【認定こども園・幼稚園・保育所】&#10;一人当たり面積"/>
        <xdr:cNvSpPr txBox="1"/>
      </xdr:nvSpPr>
      <xdr:spPr>
        <a:xfrm>
          <a:off x="1717047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4734</xdr:rowOff>
    </xdr:from>
    <xdr:ext cx="469744" cy="259045"/>
    <xdr:sp macro="" textlink="">
      <xdr:nvSpPr>
        <xdr:cNvPr id="508" name="n_3mainValue【認定こども園・幼稚園・保育所】&#10;一人当たり面積"/>
        <xdr:cNvSpPr txBox="1"/>
      </xdr:nvSpPr>
      <xdr:spPr>
        <a:xfrm>
          <a:off x="16424352" y="63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14531</xdr:rowOff>
    </xdr:from>
    <xdr:ext cx="469744" cy="259045"/>
    <xdr:sp macro="" textlink="">
      <xdr:nvSpPr>
        <xdr:cNvPr id="509" name="n_4mainValue【認定こども園・幼稚園・保育所】&#10;一人当たり面積"/>
        <xdr:cNvSpPr txBox="1"/>
      </xdr:nvSpPr>
      <xdr:spPr>
        <a:xfrm>
          <a:off x="156782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xdr:cNvSpPr txBox="1"/>
      </xdr:nvSpPr>
      <xdr:spPr>
        <a:xfrm>
          <a:off x="101976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xdr:cNvCxnSpPr/>
      </xdr:nvCxnSpPr>
      <xdr:spPr>
        <a:xfrm flipV="1">
          <a:off x="13889989"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xdr:cNvSpPr txBox="1"/>
      </xdr:nvSpPr>
      <xdr:spPr>
        <a:xfrm>
          <a:off x="13928725"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xdr:cNvCxnSpPr/>
      </xdr:nvCxnSpPr>
      <xdr:spPr>
        <a:xfrm>
          <a:off x="13801725" y="107167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xdr:cNvSpPr txBox="1"/>
      </xdr:nvSpPr>
      <xdr:spPr>
        <a:xfrm>
          <a:off x="13928725"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xdr:cNvCxnSpPr/>
      </xdr:nvCxnSpPr>
      <xdr:spPr>
        <a:xfrm>
          <a:off x="13801725" y="95029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537" name="【学校施設】&#10;有形固定資産減価償却率平均値テキスト"/>
        <xdr:cNvSpPr txBox="1"/>
      </xdr:nvSpPr>
      <xdr:spPr>
        <a:xfrm>
          <a:off x="13928725"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xdr:cNvSpPr/>
      </xdr:nvSpPr>
      <xdr:spPr>
        <a:xfrm>
          <a:off x="13839825" y="100853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xdr:cNvSpPr/>
      </xdr:nvSpPr>
      <xdr:spPr>
        <a:xfrm>
          <a:off x="13115925"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xdr:cNvSpPr/>
      </xdr:nvSpPr>
      <xdr:spPr>
        <a:xfrm>
          <a:off x="123698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41" name="フローチャート: 判断 540"/>
        <xdr:cNvSpPr/>
      </xdr:nvSpPr>
      <xdr:spPr>
        <a:xfrm>
          <a:off x="11623675" y="100647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2" name="フローチャート: 判断 541"/>
        <xdr:cNvSpPr/>
      </xdr:nvSpPr>
      <xdr:spPr>
        <a:xfrm>
          <a:off x="10848975"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111506</xdr:rowOff>
    </xdr:from>
    <xdr:to>
      <xdr:col>85</xdr:col>
      <xdr:colOff>177800</xdr:colOff>
      <xdr:row>61</xdr:row>
      <xdr:rowOff>41656</xdr:rowOff>
    </xdr:to>
    <xdr:sp macro="" textlink="">
      <xdr:nvSpPr>
        <xdr:cNvPr id="548" name="楕円 547"/>
        <xdr:cNvSpPr/>
      </xdr:nvSpPr>
      <xdr:spPr>
        <a:xfrm>
          <a:off x="13839825" y="103985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89933</xdr:rowOff>
    </xdr:from>
    <xdr:ext cx="405111" cy="259045"/>
    <xdr:sp macro="" textlink="">
      <xdr:nvSpPr>
        <xdr:cNvPr id="549" name="【学校施設】&#10;有形固定資産減価償却率該当値テキスト"/>
        <xdr:cNvSpPr txBox="1"/>
      </xdr:nvSpPr>
      <xdr:spPr>
        <a:xfrm>
          <a:off x="13928725" y="1037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50" name="楕円 549"/>
        <xdr:cNvSpPr/>
      </xdr:nvSpPr>
      <xdr:spPr>
        <a:xfrm>
          <a:off x="13115925"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162306</xdr:rowOff>
    </xdr:to>
    <xdr:cxnSp macro="">
      <xdr:nvCxnSpPr>
        <xdr:cNvPr id="551" name="直線コネクタ 550"/>
        <xdr:cNvCxnSpPr/>
      </xdr:nvCxnSpPr>
      <xdr:spPr>
        <a:xfrm>
          <a:off x="13166725" y="10401300"/>
          <a:ext cx="7239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xdr:rowOff>
    </xdr:from>
    <xdr:to>
      <xdr:col>76</xdr:col>
      <xdr:colOff>165100</xdr:colOff>
      <xdr:row>60</xdr:row>
      <xdr:rowOff>114808</xdr:rowOff>
    </xdr:to>
    <xdr:sp macro="" textlink="">
      <xdr:nvSpPr>
        <xdr:cNvPr id="552" name="楕円 551"/>
        <xdr:cNvSpPr/>
      </xdr:nvSpPr>
      <xdr:spPr>
        <a:xfrm>
          <a:off x="123698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64008</xdr:rowOff>
    </xdr:from>
    <xdr:to>
      <xdr:col>81</xdr:col>
      <xdr:colOff>50800</xdr:colOff>
      <xdr:row>60</xdr:row>
      <xdr:rowOff>114300</xdr:rowOff>
    </xdr:to>
    <xdr:cxnSp macro="">
      <xdr:nvCxnSpPr>
        <xdr:cNvPr id="553" name="直線コネクタ 552"/>
        <xdr:cNvCxnSpPr/>
      </xdr:nvCxnSpPr>
      <xdr:spPr>
        <a:xfrm>
          <a:off x="12420600" y="10351008"/>
          <a:ext cx="746125"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134366</xdr:rowOff>
    </xdr:from>
    <xdr:to>
      <xdr:col>72</xdr:col>
      <xdr:colOff>38100</xdr:colOff>
      <xdr:row>60</xdr:row>
      <xdr:rowOff>64516</xdr:rowOff>
    </xdr:to>
    <xdr:sp macro="" textlink="">
      <xdr:nvSpPr>
        <xdr:cNvPr id="554" name="楕円 553"/>
        <xdr:cNvSpPr/>
      </xdr:nvSpPr>
      <xdr:spPr>
        <a:xfrm>
          <a:off x="11623675" y="102499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xdr:rowOff>
    </xdr:from>
    <xdr:to>
      <xdr:col>76</xdr:col>
      <xdr:colOff>114300</xdr:colOff>
      <xdr:row>60</xdr:row>
      <xdr:rowOff>64008</xdr:rowOff>
    </xdr:to>
    <xdr:cxnSp macro="">
      <xdr:nvCxnSpPr>
        <xdr:cNvPr id="555" name="直線コネクタ 554"/>
        <xdr:cNvCxnSpPr/>
      </xdr:nvCxnSpPr>
      <xdr:spPr>
        <a:xfrm>
          <a:off x="11655425" y="10300716"/>
          <a:ext cx="765175"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84074</xdr:rowOff>
    </xdr:from>
    <xdr:to>
      <xdr:col>67</xdr:col>
      <xdr:colOff>101600</xdr:colOff>
      <xdr:row>60</xdr:row>
      <xdr:rowOff>14224</xdr:rowOff>
    </xdr:to>
    <xdr:sp macro="" textlink="">
      <xdr:nvSpPr>
        <xdr:cNvPr id="556" name="楕円 555"/>
        <xdr:cNvSpPr/>
      </xdr:nvSpPr>
      <xdr:spPr>
        <a:xfrm>
          <a:off x="10848975"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134874</xdr:rowOff>
    </xdr:from>
    <xdr:to>
      <xdr:col>71</xdr:col>
      <xdr:colOff>177800</xdr:colOff>
      <xdr:row>60</xdr:row>
      <xdr:rowOff>13716</xdr:rowOff>
    </xdr:to>
    <xdr:cxnSp macro="">
      <xdr:nvCxnSpPr>
        <xdr:cNvPr id="557" name="直線コネクタ 556"/>
        <xdr:cNvCxnSpPr/>
      </xdr:nvCxnSpPr>
      <xdr:spPr>
        <a:xfrm>
          <a:off x="10899775" y="10250424"/>
          <a:ext cx="7556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558" name="n_1aveValue【学校施設】&#10;有形固定資産減価償却率"/>
        <xdr:cNvSpPr txBox="1"/>
      </xdr:nvSpPr>
      <xdr:spPr>
        <a:xfrm>
          <a:off x="12980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59" name="n_2aveValue【学校施設】&#10;有形固定資産減価償却率"/>
        <xdr:cNvSpPr txBox="1"/>
      </xdr:nvSpPr>
      <xdr:spPr>
        <a:xfrm>
          <a:off x="12246619"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60" name="n_3aveValue【学校施設】&#10;有形固定資産減価償却率"/>
        <xdr:cNvSpPr txBox="1"/>
      </xdr:nvSpPr>
      <xdr:spPr>
        <a:xfrm>
          <a:off x="1150049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61" name="n_4aveValue【学校施設】&#10;有形固定資産減価償却率"/>
        <xdr:cNvSpPr txBox="1"/>
      </xdr:nvSpPr>
      <xdr:spPr>
        <a:xfrm>
          <a:off x="1072579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562" name="n_1mainValue【学校施設】&#10;有形固定資産減価償却率"/>
        <xdr:cNvSpPr txBox="1"/>
      </xdr:nvSpPr>
      <xdr:spPr>
        <a:xfrm>
          <a:off x="12980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105935</xdr:rowOff>
    </xdr:from>
    <xdr:ext cx="405111" cy="259045"/>
    <xdr:sp macro="" textlink="">
      <xdr:nvSpPr>
        <xdr:cNvPr id="563" name="n_2mainValue【学校施設】&#10;有形固定資産減価償却率"/>
        <xdr:cNvSpPr txBox="1"/>
      </xdr:nvSpPr>
      <xdr:spPr>
        <a:xfrm>
          <a:off x="12246619"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55643</xdr:rowOff>
    </xdr:from>
    <xdr:ext cx="405111" cy="259045"/>
    <xdr:sp macro="" textlink="">
      <xdr:nvSpPr>
        <xdr:cNvPr id="564" name="n_3mainValue【学校施設】&#10;有形固定資産減価償却率"/>
        <xdr:cNvSpPr txBox="1"/>
      </xdr:nvSpPr>
      <xdr:spPr>
        <a:xfrm>
          <a:off x="1150049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5351</xdr:rowOff>
    </xdr:from>
    <xdr:ext cx="405111" cy="259045"/>
    <xdr:sp macro="" textlink="">
      <xdr:nvSpPr>
        <xdr:cNvPr id="565" name="n_4mainValue【学校施設】&#10;有形固定資産減価償却率"/>
        <xdr:cNvSpPr txBox="1"/>
      </xdr:nvSpPr>
      <xdr:spPr>
        <a:xfrm>
          <a:off x="1072579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xdr:cNvCxnSpPr/>
      </xdr:nvCxnSpPr>
      <xdr:spPr>
        <a:xfrm flipV="1">
          <a:off x="188461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xdr:cNvSpPr txBox="1"/>
      </xdr:nvSpPr>
      <xdr:spPr>
        <a:xfrm>
          <a:off x="188849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xdr:cNvCxnSpPr/>
      </xdr:nvCxnSpPr>
      <xdr:spPr>
        <a:xfrm>
          <a:off x="18786475" y="10908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xdr:cNvSpPr txBox="1"/>
      </xdr:nvSpPr>
      <xdr:spPr>
        <a:xfrm>
          <a:off x="188849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xdr:cNvCxnSpPr/>
      </xdr:nvCxnSpPr>
      <xdr:spPr>
        <a:xfrm>
          <a:off x="18786475" y="95065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22268</xdr:rowOff>
    </xdr:from>
    <xdr:ext cx="469744" cy="259045"/>
    <xdr:sp macro="" textlink="">
      <xdr:nvSpPr>
        <xdr:cNvPr id="593" name="【学校施設】&#10;一人当たり面積平均値テキスト"/>
        <xdr:cNvSpPr txBox="1"/>
      </xdr:nvSpPr>
      <xdr:spPr>
        <a:xfrm>
          <a:off x="18884900" y="1048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xdr:cNvSpPr/>
      </xdr:nvSpPr>
      <xdr:spPr>
        <a:xfrm>
          <a:off x="187960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xdr:cNvSpPr/>
      </xdr:nvSpPr>
      <xdr:spPr>
        <a:xfrm>
          <a:off x="18100675" y="104990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xdr:cNvSpPr/>
      </xdr:nvSpPr>
      <xdr:spPr>
        <a:xfrm>
          <a:off x="17325975"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53442</xdr:rowOff>
    </xdr:from>
    <xdr:to>
      <xdr:col>102</xdr:col>
      <xdr:colOff>165100</xdr:colOff>
      <xdr:row>62</xdr:row>
      <xdr:rowOff>155042</xdr:rowOff>
    </xdr:to>
    <xdr:sp macro="" textlink="">
      <xdr:nvSpPr>
        <xdr:cNvPr id="597" name="フローチャート: 判断 596"/>
        <xdr:cNvSpPr/>
      </xdr:nvSpPr>
      <xdr:spPr>
        <a:xfrm>
          <a:off x="16579850" y="1068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598" name="フローチャート: 判断 597"/>
        <xdr:cNvSpPr/>
      </xdr:nvSpPr>
      <xdr:spPr>
        <a:xfrm>
          <a:off x="15833725" y="10693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124764</xdr:rowOff>
    </xdr:from>
    <xdr:to>
      <xdr:col>116</xdr:col>
      <xdr:colOff>114300</xdr:colOff>
      <xdr:row>56</xdr:row>
      <xdr:rowOff>54914</xdr:rowOff>
    </xdr:to>
    <xdr:sp macro="" textlink="">
      <xdr:nvSpPr>
        <xdr:cNvPr id="604" name="楕円 603"/>
        <xdr:cNvSpPr/>
      </xdr:nvSpPr>
      <xdr:spPr>
        <a:xfrm>
          <a:off x="18796000" y="95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39691</xdr:rowOff>
    </xdr:from>
    <xdr:ext cx="469744" cy="259045"/>
    <xdr:sp macro="" textlink="">
      <xdr:nvSpPr>
        <xdr:cNvPr id="605" name="【学校施設】&#10;一人当たり面積該当値テキスト"/>
        <xdr:cNvSpPr txBox="1"/>
      </xdr:nvSpPr>
      <xdr:spPr>
        <a:xfrm>
          <a:off x="18884900" y="946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167742</xdr:rowOff>
    </xdr:from>
    <xdr:to>
      <xdr:col>112</xdr:col>
      <xdr:colOff>38100</xdr:colOff>
      <xdr:row>56</xdr:row>
      <xdr:rowOff>97892</xdr:rowOff>
    </xdr:to>
    <xdr:sp macro="" textlink="">
      <xdr:nvSpPr>
        <xdr:cNvPr id="606" name="楕円 605"/>
        <xdr:cNvSpPr/>
      </xdr:nvSpPr>
      <xdr:spPr>
        <a:xfrm>
          <a:off x="18100675" y="95974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4114</xdr:rowOff>
    </xdr:from>
    <xdr:to>
      <xdr:col>116</xdr:col>
      <xdr:colOff>63500</xdr:colOff>
      <xdr:row>56</xdr:row>
      <xdr:rowOff>47092</xdr:rowOff>
    </xdr:to>
    <xdr:cxnSp macro="">
      <xdr:nvCxnSpPr>
        <xdr:cNvPr id="607" name="直線コネクタ 606"/>
        <xdr:cNvCxnSpPr/>
      </xdr:nvCxnSpPr>
      <xdr:spPr>
        <a:xfrm flipV="1">
          <a:off x="18132425" y="9605314"/>
          <a:ext cx="714375"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33325</xdr:rowOff>
    </xdr:from>
    <xdr:to>
      <xdr:col>107</xdr:col>
      <xdr:colOff>101600</xdr:colOff>
      <xdr:row>56</xdr:row>
      <xdr:rowOff>134925</xdr:rowOff>
    </xdr:to>
    <xdr:sp macro="" textlink="">
      <xdr:nvSpPr>
        <xdr:cNvPr id="608" name="楕円 607"/>
        <xdr:cNvSpPr/>
      </xdr:nvSpPr>
      <xdr:spPr>
        <a:xfrm>
          <a:off x="17325975" y="96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47092</xdr:rowOff>
    </xdr:from>
    <xdr:to>
      <xdr:col>111</xdr:col>
      <xdr:colOff>177800</xdr:colOff>
      <xdr:row>56</xdr:row>
      <xdr:rowOff>84125</xdr:rowOff>
    </xdr:to>
    <xdr:cxnSp macro="">
      <xdr:nvCxnSpPr>
        <xdr:cNvPr id="609" name="直線コネクタ 608"/>
        <xdr:cNvCxnSpPr/>
      </xdr:nvCxnSpPr>
      <xdr:spPr>
        <a:xfrm flipV="1">
          <a:off x="17376775" y="9648292"/>
          <a:ext cx="75565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61671</xdr:rowOff>
    </xdr:from>
    <xdr:to>
      <xdr:col>102</xdr:col>
      <xdr:colOff>165100</xdr:colOff>
      <xdr:row>56</xdr:row>
      <xdr:rowOff>163271</xdr:rowOff>
    </xdr:to>
    <xdr:sp macro="" textlink="">
      <xdr:nvSpPr>
        <xdr:cNvPr id="610" name="楕円 609"/>
        <xdr:cNvSpPr/>
      </xdr:nvSpPr>
      <xdr:spPr>
        <a:xfrm>
          <a:off x="16579850" y="96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84125</xdr:rowOff>
    </xdr:from>
    <xdr:to>
      <xdr:col>107</xdr:col>
      <xdr:colOff>50800</xdr:colOff>
      <xdr:row>56</xdr:row>
      <xdr:rowOff>112471</xdr:rowOff>
    </xdr:to>
    <xdr:cxnSp macro="">
      <xdr:nvCxnSpPr>
        <xdr:cNvPr id="611" name="直線コネクタ 610"/>
        <xdr:cNvCxnSpPr/>
      </xdr:nvCxnSpPr>
      <xdr:spPr>
        <a:xfrm flipV="1">
          <a:off x="16630650" y="9685325"/>
          <a:ext cx="746125"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87732</xdr:rowOff>
    </xdr:from>
    <xdr:to>
      <xdr:col>98</xdr:col>
      <xdr:colOff>38100</xdr:colOff>
      <xdr:row>57</xdr:row>
      <xdr:rowOff>17882</xdr:rowOff>
    </xdr:to>
    <xdr:sp macro="" textlink="">
      <xdr:nvSpPr>
        <xdr:cNvPr id="612" name="楕円 611"/>
        <xdr:cNvSpPr/>
      </xdr:nvSpPr>
      <xdr:spPr>
        <a:xfrm>
          <a:off x="15833725" y="96889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112471</xdr:rowOff>
    </xdr:from>
    <xdr:to>
      <xdr:col>102</xdr:col>
      <xdr:colOff>114300</xdr:colOff>
      <xdr:row>56</xdr:row>
      <xdr:rowOff>138532</xdr:rowOff>
    </xdr:to>
    <xdr:cxnSp macro="">
      <xdr:nvCxnSpPr>
        <xdr:cNvPr id="613" name="直線コネクタ 612"/>
        <xdr:cNvCxnSpPr/>
      </xdr:nvCxnSpPr>
      <xdr:spPr>
        <a:xfrm flipV="1">
          <a:off x="15865475" y="9713671"/>
          <a:ext cx="765175"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614" name="n_1aveValue【学校施設】&#10;一人当たり面積"/>
        <xdr:cNvSpPr txBox="1"/>
      </xdr:nvSpPr>
      <xdr:spPr>
        <a:xfrm>
          <a:off x="1793247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125595</xdr:rowOff>
    </xdr:from>
    <xdr:ext cx="469744" cy="259045"/>
    <xdr:sp macro="" textlink="">
      <xdr:nvSpPr>
        <xdr:cNvPr id="615" name="n_2aveValue【学校施設】&#10;一人当たり面積"/>
        <xdr:cNvSpPr txBox="1"/>
      </xdr:nvSpPr>
      <xdr:spPr>
        <a:xfrm>
          <a:off x="1717047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146169</xdr:rowOff>
    </xdr:from>
    <xdr:ext cx="469744" cy="259045"/>
    <xdr:sp macro="" textlink="">
      <xdr:nvSpPr>
        <xdr:cNvPr id="616" name="n_3aveValue【学校施設】&#10;一人当たり面積"/>
        <xdr:cNvSpPr txBox="1"/>
      </xdr:nvSpPr>
      <xdr:spPr>
        <a:xfrm>
          <a:off x="16424352" y="107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617" name="n_4aveValue【学校施設】&#10;一人当たり面積"/>
        <xdr:cNvSpPr txBox="1"/>
      </xdr:nvSpPr>
      <xdr:spPr>
        <a:xfrm>
          <a:off x="156782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114419</xdr:rowOff>
    </xdr:from>
    <xdr:ext cx="469744" cy="259045"/>
    <xdr:sp macro="" textlink="">
      <xdr:nvSpPr>
        <xdr:cNvPr id="618" name="n_1mainValue【学校施設】&#10;一人当たり面積"/>
        <xdr:cNvSpPr txBox="1"/>
      </xdr:nvSpPr>
      <xdr:spPr>
        <a:xfrm>
          <a:off x="17932477" y="937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151452</xdr:rowOff>
    </xdr:from>
    <xdr:ext cx="469744" cy="259045"/>
    <xdr:sp macro="" textlink="">
      <xdr:nvSpPr>
        <xdr:cNvPr id="619" name="n_2mainValue【学校施設】&#10;一人当たり面積"/>
        <xdr:cNvSpPr txBox="1"/>
      </xdr:nvSpPr>
      <xdr:spPr>
        <a:xfrm>
          <a:off x="17170477" y="940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8348</xdr:rowOff>
    </xdr:from>
    <xdr:ext cx="469744" cy="259045"/>
    <xdr:sp macro="" textlink="">
      <xdr:nvSpPr>
        <xdr:cNvPr id="620" name="n_3mainValue【学校施設】&#10;一人当たり面積"/>
        <xdr:cNvSpPr txBox="1"/>
      </xdr:nvSpPr>
      <xdr:spPr>
        <a:xfrm>
          <a:off x="16424352" y="943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34409</xdr:rowOff>
    </xdr:from>
    <xdr:ext cx="469744" cy="259045"/>
    <xdr:sp macro="" textlink="">
      <xdr:nvSpPr>
        <xdr:cNvPr id="621" name="n_4mainValue【学校施設】&#10;一人当たり面積"/>
        <xdr:cNvSpPr txBox="1"/>
      </xdr:nvSpPr>
      <xdr:spPr>
        <a:xfrm>
          <a:off x="15678227" y="946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646" name="直線コネクタ 645"/>
        <xdr:cNvCxnSpPr/>
      </xdr:nvCxnSpPr>
      <xdr:spPr>
        <a:xfrm flipV="1">
          <a:off x="13889989" y="1333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3928725"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380172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49" name="【児童館】&#10;有形固定資産減価償却率最大値テキスト"/>
        <xdr:cNvSpPr txBox="1"/>
      </xdr:nvSpPr>
      <xdr:spPr>
        <a:xfrm>
          <a:off x="13928725"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0" name="直線コネクタ 649"/>
        <xdr:cNvCxnSpPr/>
      </xdr:nvCxnSpPr>
      <xdr:spPr>
        <a:xfrm>
          <a:off x="13801725" y="133369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153052</xdr:rowOff>
    </xdr:from>
    <xdr:ext cx="405111" cy="259045"/>
    <xdr:sp macro="" textlink="">
      <xdr:nvSpPr>
        <xdr:cNvPr id="651" name="【児童館】&#10;有形固定資産減価償却率平均値テキスト"/>
        <xdr:cNvSpPr txBox="1"/>
      </xdr:nvSpPr>
      <xdr:spPr>
        <a:xfrm>
          <a:off x="13928725"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52" name="フローチャート: 判断 651"/>
        <xdr:cNvSpPr/>
      </xdr:nvSpPr>
      <xdr:spPr>
        <a:xfrm>
          <a:off x="13839825" y="140176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3" name="フローチャート: 判断 652"/>
        <xdr:cNvSpPr/>
      </xdr:nvSpPr>
      <xdr:spPr>
        <a:xfrm>
          <a:off x="13115925"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654" name="フローチャート: 判断 653"/>
        <xdr:cNvSpPr/>
      </xdr:nvSpPr>
      <xdr:spPr>
        <a:xfrm>
          <a:off x="123698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160655</xdr:rowOff>
    </xdr:from>
    <xdr:to>
      <xdr:col>72</xdr:col>
      <xdr:colOff>38100</xdr:colOff>
      <xdr:row>81</xdr:row>
      <xdr:rowOff>90805</xdr:rowOff>
    </xdr:to>
    <xdr:sp macro="" textlink="">
      <xdr:nvSpPr>
        <xdr:cNvPr id="655" name="フローチャート: 判断 654"/>
        <xdr:cNvSpPr/>
      </xdr:nvSpPr>
      <xdr:spPr>
        <a:xfrm>
          <a:off x="11623675" y="138766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93980</xdr:rowOff>
    </xdr:from>
    <xdr:to>
      <xdr:col>67</xdr:col>
      <xdr:colOff>101600</xdr:colOff>
      <xdr:row>81</xdr:row>
      <xdr:rowOff>24130</xdr:rowOff>
    </xdr:to>
    <xdr:sp macro="" textlink="">
      <xdr:nvSpPr>
        <xdr:cNvPr id="656" name="フローチャート: 判断 655"/>
        <xdr:cNvSpPr/>
      </xdr:nvSpPr>
      <xdr:spPr>
        <a:xfrm>
          <a:off x="10848975"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2" name="楕円 661"/>
        <xdr:cNvSpPr/>
      </xdr:nvSpPr>
      <xdr:spPr>
        <a:xfrm>
          <a:off x="13839825" y="1480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3" name="【児童館】&#10;有形固定資産減価償却率該当値テキスト"/>
        <xdr:cNvSpPr txBox="1"/>
      </xdr:nvSpPr>
      <xdr:spPr>
        <a:xfrm>
          <a:off x="13928725"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4" name="楕円 663"/>
        <xdr:cNvSpPr/>
      </xdr:nvSpPr>
      <xdr:spPr>
        <a:xfrm>
          <a:off x="13115925"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5" name="直線コネクタ 664"/>
        <xdr:cNvCxnSpPr/>
      </xdr:nvCxnSpPr>
      <xdr:spPr>
        <a:xfrm>
          <a:off x="13166725" y="14859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6" name="楕円 665"/>
        <xdr:cNvSpPr/>
      </xdr:nvSpPr>
      <xdr:spPr>
        <a:xfrm>
          <a:off x="123698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7" name="直線コネクタ 666"/>
        <xdr:cNvCxnSpPr/>
      </xdr:nvCxnSpPr>
      <xdr:spPr>
        <a:xfrm>
          <a:off x="12420600" y="14859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8" name="楕円 667"/>
        <xdr:cNvSpPr/>
      </xdr:nvSpPr>
      <xdr:spPr>
        <a:xfrm>
          <a:off x="11623675" y="14808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9" name="直線コネクタ 668"/>
        <xdr:cNvCxnSpPr/>
      </xdr:nvCxnSpPr>
      <xdr:spPr>
        <a:xfrm>
          <a:off x="11655425" y="14859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0" name="楕円 669"/>
        <xdr:cNvSpPr/>
      </xdr:nvSpPr>
      <xdr:spPr>
        <a:xfrm>
          <a:off x="10848975"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1" name="直線コネクタ 670"/>
        <xdr:cNvCxnSpPr/>
      </xdr:nvCxnSpPr>
      <xdr:spPr>
        <a:xfrm>
          <a:off x="10899775" y="14859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72" name="n_1aveValue【児童館】&#10;有形固定資産減価償却率"/>
        <xdr:cNvSpPr txBox="1"/>
      </xdr:nvSpPr>
      <xdr:spPr>
        <a:xfrm>
          <a:off x="12980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673" name="n_2aveValue【児童館】&#10;有形固定資産減価償却率"/>
        <xdr:cNvSpPr txBox="1"/>
      </xdr:nvSpPr>
      <xdr:spPr>
        <a:xfrm>
          <a:off x="12246619"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107332</xdr:rowOff>
    </xdr:from>
    <xdr:ext cx="405111" cy="259045"/>
    <xdr:sp macro="" textlink="">
      <xdr:nvSpPr>
        <xdr:cNvPr id="674" name="n_3aveValue【児童館】&#10;有形固定資産減価償却率"/>
        <xdr:cNvSpPr txBox="1"/>
      </xdr:nvSpPr>
      <xdr:spPr>
        <a:xfrm>
          <a:off x="1150049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40657</xdr:rowOff>
    </xdr:from>
    <xdr:ext cx="405111" cy="259045"/>
    <xdr:sp macro="" textlink="">
      <xdr:nvSpPr>
        <xdr:cNvPr id="675" name="n_4aveValue【児童館】&#10;有形固定資産減価償却率"/>
        <xdr:cNvSpPr txBox="1"/>
      </xdr:nvSpPr>
      <xdr:spPr>
        <a:xfrm>
          <a:off x="1072579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6" name="n_1mainValue【児童館】&#10;有形固定資産減価償却率"/>
        <xdr:cNvSpPr txBox="1"/>
      </xdr:nvSpPr>
      <xdr:spPr>
        <a:xfrm>
          <a:off x="12957252"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7" name="n_2mainValue【児童館】&#10;有形固定資産減価償却率"/>
        <xdr:cNvSpPr txBox="1"/>
      </xdr:nvSpPr>
      <xdr:spPr>
        <a:xfrm>
          <a:off x="12214302"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8" name="n_3mainValue【児童館】&#10;有形固定資産減価償却率"/>
        <xdr:cNvSpPr txBox="1"/>
      </xdr:nvSpPr>
      <xdr:spPr>
        <a:xfrm>
          <a:off x="1146817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9" name="n_4mainValue【児童館】&#10;有形固定資産減価償却率"/>
        <xdr:cNvSpPr txBox="1"/>
      </xdr:nvSpPr>
      <xdr:spPr>
        <a:xfrm>
          <a:off x="1069347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701" name="直線コネクタ 700"/>
        <xdr:cNvCxnSpPr/>
      </xdr:nvCxnSpPr>
      <xdr:spPr>
        <a:xfrm flipV="1">
          <a:off x="188461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2" name="【児童館】&#10;一人当たり面積最小値テキスト"/>
        <xdr:cNvSpPr txBox="1"/>
      </xdr:nvSpPr>
      <xdr:spPr>
        <a:xfrm>
          <a:off x="188849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3" name="直線コネクタ 702"/>
        <xdr:cNvCxnSpPr/>
      </xdr:nvCxnSpPr>
      <xdr:spPr>
        <a:xfrm>
          <a:off x="18786475" y="1475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704" name="【児童館】&#10;一人当たり面積最大値テキスト"/>
        <xdr:cNvSpPr txBox="1"/>
      </xdr:nvSpPr>
      <xdr:spPr>
        <a:xfrm>
          <a:off x="188849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705" name="直線コネクタ 704"/>
        <xdr:cNvCxnSpPr/>
      </xdr:nvCxnSpPr>
      <xdr:spPr>
        <a:xfrm>
          <a:off x="18786475" y="135163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97045</xdr:rowOff>
    </xdr:from>
    <xdr:ext cx="469744" cy="259045"/>
    <xdr:sp macro="" textlink="">
      <xdr:nvSpPr>
        <xdr:cNvPr id="706" name="【児童館】&#10;一人当たり面積平均値テキスト"/>
        <xdr:cNvSpPr txBox="1"/>
      </xdr:nvSpPr>
      <xdr:spPr>
        <a:xfrm>
          <a:off x="18884900" y="14327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07" name="フローチャート: 判断 706"/>
        <xdr:cNvSpPr/>
      </xdr:nvSpPr>
      <xdr:spPr>
        <a:xfrm>
          <a:off x="187960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08" name="フローチャート: 判断 707"/>
        <xdr:cNvSpPr/>
      </xdr:nvSpPr>
      <xdr:spPr>
        <a:xfrm>
          <a:off x="18100675" y="144622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709" name="フローチャート: 判断 708"/>
        <xdr:cNvSpPr/>
      </xdr:nvSpPr>
      <xdr:spPr>
        <a:xfrm>
          <a:off x="17325975"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710" name="フローチャート: 判断 709"/>
        <xdr:cNvSpPr/>
      </xdr:nvSpPr>
      <xdr:spPr>
        <a:xfrm>
          <a:off x="16579850" y="1457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7874</xdr:rowOff>
    </xdr:from>
    <xdr:to>
      <xdr:col>98</xdr:col>
      <xdr:colOff>38100</xdr:colOff>
      <xdr:row>85</xdr:row>
      <xdr:rowOff>109474</xdr:rowOff>
    </xdr:to>
    <xdr:sp macro="" textlink="">
      <xdr:nvSpPr>
        <xdr:cNvPr id="711" name="フローチャート: 判断 710"/>
        <xdr:cNvSpPr/>
      </xdr:nvSpPr>
      <xdr:spPr>
        <a:xfrm>
          <a:off x="15833725" y="145811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717" name="楕円 716"/>
        <xdr:cNvSpPr/>
      </xdr:nvSpPr>
      <xdr:spPr>
        <a:xfrm>
          <a:off x="187960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718" name="【児童館】&#10;一人当たり面積該当値テキスト"/>
        <xdr:cNvSpPr txBox="1"/>
      </xdr:nvSpPr>
      <xdr:spPr>
        <a:xfrm>
          <a:off x="188849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719" name="楕円 718"/>
        <xdr:cNvSpPr/>
      </xdr:nvSpPr>
      <xdr:spPr>
        <a:xfrm>
          <a:off x="18100675" y="145171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166115</xdr:rowOff>
    </xdr:to>
    <xdr:cxnSp macro="">
      <xdr:nvCxnSpPr>
        <xdr:cNvPr id="720" name="直線コネクタ 719"/>
        <xdr:cNvCxnSpPr/>
      </xdr:nvCxnSpPr>
      <xdr:spPr>
        <a:xfrm flipV="1">
          <a:off x="18132425" y="14558772"/>
          <a:ext cx="714375"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721" name="楕円 720"/>
        <xdr:cNvSpPr/>
      </xdr:nvSpPr>
      <xdr:spPr>
        <a:xfrm>
          <a:off x="17325975"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170687</xdr:rowOff>
    </xdr:to>
    <xdr:cxnSp macro="">
      <xdr:nvCxnSpPr>
        <xdr:cNvPr id="722" name="直線コネクタ 721"/>
        <xdr:cNvCxnSpPr/>
      </xdr:nvCxnSpPr>
      <xdr:spPr>
        <a:xfrm flipV="1">
          <a:off x="17376775" y="14567915"/>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23" name="楕円 722"/>
        <xdr:cNvSpPr/>
      </xdr:nvSpPr>
      <xdr:spPr>
        <a:xfrm>
          <a:off x="1657985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84</xdr:row>
      <xdr:rowOff>170687</xdr:rowOff>
    </xdr:to>
    <xdr:cxnSp macro="">
      <xdr:nvCxnSpPr>
        <xdr:cNvPr id="724" name="直線コネクタ 723"/>
        <xdr:cNvCxnSpPr/>
      </xdr:nvCxnSpPr>
      <xdr:spPr>
        <a:xfrm>
          <a:off x="16630650" y="14572487"/>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5" name="楕円 724"/>
        <xdr:cNvSpPr/>
      </xdr:nvSpPr>
      <xdr:spPr>
        <a:xfrm>
          <a:off x="15833725" y="145262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170687</xdr:rowOff>
    </xdr:from>
    <xdr:to>
      <xdr:col>102</xdr:col>
      <xdr:colOff>114300</xdr:colOff>
      <xdr:row>85</xdr:row>
      <xdr:rowOff>3811</xdr:rowOff>
    </xdr:to>
    <xdr:cxnSp macro="">
      <xdr:nvCxnSpPr>
        <xdr:cNvPr id="726" name="直線コネクタ 725"/>
        <xdr:cNvCxnSpPr/>
      </xdr:nvCxnSpPr>
      <xdr:spPr>
        <a:xfrm flipV="1">
          <a:off x="15865475" y="14572487"/>
          <a:ext cx="765175"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727" name="n_1aveValue【児童館】&#10;一人当たり面積"/>
        <xdr:cNvSpPr txBox="1"/>
      </xdr:nvSpPr>
      <xdr:spPr>
        <a:xfrm>
          <a:off x="1793247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728" name="n_2aveValue【児童館】&#10;一人当たり面積"/>
        <xdr:cNvSpPr txBox="1"/>
      </xdr:nvSpPr>
      <xdr:spPr>
        <a:xfrm>
          <a:off x="1717047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729" name="n_3aveValue【児童館】&#10;一人当たり面積"/>
        <xdr:cNvSpPr txBox="1"/>
      </xdr:nvSpPr>
      <xdr:spPr>
        <a:xfrm>
          <a:off x="16424352"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730" name="n_4aveValue【児童館】&#10;一人当たり面積"/>
        <xdr:cNvSpPr txBox="1"/>
      </xdr:nvSpPr>
      <xdr:spPr>
        <a:xfrm>
          <a:off x="156782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731" name="n_1mainValue【児童館】&#10;一人当たり面積"/>
        <xdr:cNvSpPr txBox="1"/>
      </xdr:nvSpPr>
      <xdr:spPr>
        <a:xfrm>
          <a:off x="1793247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732" name="n_2mainValue【児童館】&#10;一人当たり面積"/>
        <xdr:cNvSpPr txBox="1"/>
      </xdr:nvSpPr>
      <xdr:spPr>
        <a:xfrm>
          <a:off x="1717047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33" name="n_3mainValue【児童館】&#10;一人当たり面積"/>
        <xdr:cNvSpPr txBox="1"/>
      </xdr:nvSpPr>
      <xdr:spPr>
        <a:xfrm>
          <a:off x="16424352"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734" name="n_4mainValue【児童館】&#10;一人当たり面積"/>
        <xdr:cNvSpPr txBox="1"/>
      </xdr:nvSpPr>
      <xdr:spPr>
        <a:xfrm>
          <a:off x="156782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7" name="テキスト ボックス 746"/>
        <xdr:cNvSpPr txBox="1"/>
      </xdr:nvSpPr>
      <xdr:spPr>
        <a:xfrm>
          <a:off x="101976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xdr:cNvSpPr txBox="1"/>
      </xdr:nvSpPr>
      <xdr:spPr>
        <a:xfrm>
          <a:off x="1024271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757" name="直線コネクタ 756"/>
        <xdr:cNvCxnSpPr/>
      </xdr:nvCxnSpPr>
      <xdr:spPr>
        <a:xfrm flipV="1">
          <a:off x="13889989"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8" name="【公民館】&#10;有形固定資産減価償却率最小値テキスト"/>
        <xdr:cNvSpPr txBox="1"/>
      </xdr:nvSpPr>
      <xdr:spPr>
        <a:xfrm>
          <a:off x="13928725"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59" name="直線コネクタ 758"/>
        <xdr:cNvCxnSpPr/>
      </xdr:nvCxnSpPr>
      <xdr:spPr>
        <a:xfrm>
          <a:off x="13801725" y="1859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760" name="【公民館】&#10;有形固定資産減価償却率最大値テキスト"/>
        <xdr:cNvSpPr txBox="1"/>
      </xdr:nvSpPr>
      <xdr:spPr>
        <a:xfrm>
          <a:off x="13928725"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761" name="直線コネクタ 760"/>
        <xdr:cNvCxnSpPr/>
      </xdr:nvCxnSpPr>
      <xdr:spPr>
        <a:xfrm>
          <a:off x="13801725" y="173423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762" name="【公民館】&#10;有形固定資産減価償却率平均値テキスト"/>
        <xdr:cNvSpPr txBox="1"/>
      </xdr:nvSpPr>
      <xdr:spPr>
        <a:xfrm>
          <a:off x="13928725"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63" name="フローチャート: 判断 762"/>
        <xdr:cNvSpPr/>
      </xdr:nvSpPr>
      <xdr:spPr>
        <a:xfrm>
          <a:off x="13839825" y="178927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64" name="フローチャート: 判断 763"/>
        <xdr:cNvSpPr/>
      </xdr:nvSpPr>
      <xdr:spPr>
        <a:xfrm>
          <a:off x="13115925"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65" name="フローチャート: 判断 764"/>
        <xdr:cNvSpPr/>
      </xdr:nvSpPr>
      <xdr:spPr>
        <a:xfrm>
          <a:off x="123698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766" name="フローチャート: 判断 765"/>
        <xdr:cNvSpPr/>
      </xdr:nvSpPr>
      <xdr:spPr>
        <a:xfrm>
          <a:off x="11623675" y="177121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43687</xdr:rowOff>
    </xdr:from>
    <xdr:to>
      <xdr:col>67</xdr:col>
      <xdr:colOff>101600</xdr:colOff>
      <xdr:row>103</xdr:row>
      <xdr:rowOff>145287</xdr:rowOff>
    </xdr:to>
    <xdr:sp macro="" textlink="">
      <xdr:nvSpPr>
        <xdr:cNvPr id="767" name="フローチャート: 判断 766"/>
        <xdr:cNvSpPr/>
      </xdr:nvSpPr>
      <xdr:spPr>
        <a:xfrm>
          <a:off x="10848975"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61976</xdr:rowOff>
    </xdr:from>
    <xdr:to>
      <xdr:col>85</xdr:col>
      <xdr:colOff>177800</xdr:colOff>
      <xdr:row>106</xdr:row>
      <xdr:rowOff>163576</xdr:rowOff>
    </xdr:to>
    <xdr:sp macro="" textlink="">
      <xdr:nvSpPr>
        <xdr:cNvPr id="773" name="楕円 772"/>
        <xdr:cNvSpPr/>
      </xdr:nvSpPr>
      <xdr:spPr>
        <a:xfrm>
          <a:off x="13839825" y="182356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40403</xdr:rowOff>
    </xdr:from>
    <xdr:ext cx="405111" cy="259045"/>
    <xdr:sp macro="" textlink="">
      <xdr:nvSpPr>
        <xdr:cNvPr id="774" name="【公民館】&#10;有形固定資産減価償却率該当値テキスト"/>
        <xdr:cNvSpPr txBox="1"/>
      </xdr:nvSpPr>
      <xdr:spPr>
        <a:xfrm>
          <a:off x="13928725"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27687</xdr:rowOff>
    </xdr:from>
    <xdr:to>
      <xdr:col>81</xdr:col>
      <xdr:colOff>101600</xdr:colOff>
      <xdr:row>106</xdr:row>
      <xdr:rowOff>129287</xdr:rowOff>
    </xdr:to>
    <xdr:sp macro="" textlink="">
      <xdr:nvSpPr>
        <xdr:cNvPr id="775" name="楕円 774"/>
        <xdr:cNvSpPr/>
      </xdr:nvSpPr>
      <xdr:spPr>
        <a:xfrm>
          <a:off x="13115925"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78487</xdr:rowOff>
    </xdr:from>
    <xdr:to>
      <xdr:col>85</xdr:col>
      <xdr:colOff>127000</xdr:colOff>
      <xdr:row>106</xdr:row>
      <xdr:rowOff>112776</xdr:rowOff>
    </xdr:to>
    <xdr:cxnSp macro="">
      <xdr:nvCxnSpPr>
        <xdr:cNvPr id="776" name="直線コネクタ 775"/>
        <xdr:cNvCxnSpPr/>
      </xdr:nvCxnSpPr>
      <xdr:spPr>
        <a:xfrm>
          <a:off x="13166725" y="18252187"/>
          <a:ext cx="7239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164846</xdr:rowOff>
    </xdr:from>
    <xdr:to>
      <xdr:col>76</xdr:col>
      <xdr:colOff>165100</xdr:colOff>
      <xdr:row>106</xdr:row>
      <xdr:rowOff>94996</xdr:rowOff>
    </xdr:to>
    <xdr:sp macro="" textlink="">
      <xdr:nvSpPr>
        <xdr:cNvPr id="777" name="楕円 776"/>
        <xdr:cNvSpPr/>
      </xdr:nvSpPr>
      <xdr:spPr>
        <a:xfrm>
          <a:off x="123698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44196</xdr:rowOff>
    </xdr:from>
    <xdr:to>
      <xdr:col>81</xdr:col>
      <xdr:colOff>50800</xdr:colOff>
      <xdr:row>106</xdr:row>
      <xdr:rowOff>78487</xdr:rowOff>
    </xdr:to>
    <xdr:cxnSp macro="">
      <xdr:nvCxnSpPr>
        <xdr:cNvPr id="778" name="直線コネクタ 777"/>
        <xdr:cNvCxnSpPr/>
      </xdr:nvCxnSpPr>
      <xdr:spPr>
        <a:xfrm>
          <a:off x="12420600" y="18217896"/>
          <a:ext cx="7461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130556</xdr:rowOff>
    </xdr:from>
    <xdr:to>
      <xdr:col>72</xdr:col>
      <xdr:colOff>38100</xdr:colOff>
      <xdr:row>106</xdr:row>
      <xdr:rowOff>60706</xdr:rowOff>
    </xdr:to>
    <xdr:sp macro="" textlink="">
      <xdr:nvSpPr>
        <xdr:cNvPr id="779" name="楕円 778"/>
        <xdr:cNvSpPr/>
      </xdr:nvSpPr>
      <xdr:spPr>
        <a:xfrm>
          <a:off x="11623675" y="181328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xdr:rowOff>
    </xdr:from>
    <xdr:to>
      <xdr:col>76</xdr:col>
      <xdr:colOff>114300</xdr:colOff>
      <xdr:row>106</xdr:row>
      <xdr:rowOff>44196</xdr:rowOff>
    </xdr:to>
    <xdr:cxnSp macro="">
      <xdr:nvCxnSpPr>
        <xdr:cNvPr id="780" name="直線コネクタ 779"/>
        <xdr:cNvCxnSpPr/>
      </xdr:nvCxnSpPr>
      <xdr:spPr>
        <a:xfrm>
          <a:off x="11655425" y="18183606"/>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96265</xdr:rowOff>
    </xdr:from>
    <xdr:to>
      <xdr:col>67</xdr:col>
      <xdr:colOff>101600</xdr:colOff>
      <xdr:row>106</xdr:row>
      <xdr:rowOff>26415</xdr:rowOff>
    </xdr:to>
    <xdr:sp macro="" textlink="">
      <xdr:nvSpPr>
        <xdr:cNvPr id="781" name="楕円 780"/>
        <xdr:cNvSpPr/>
      </xdr:nvSpPr>
      <xdr:spPr>
        <a:xfrm>
          <a:off x="10848975"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147065</xdr:rowOff>
    </xdr:from>
    <xdr:to>
      <xdr:col>71</xdr:col>
      <xdr:colOff>177800</xdr:colOff>
      <xdr:row>106</xdr:row>
      <xdr:rowOff>9906</xdr:rowOff>
    </xdr:to>
    <xdr:cxnSp macro="">
      <xdr:nvCxnSpPr>
        <xdr:cNvPr id="782" name="直線コネクタ 781"/>
        <xdr:cNvCxnSpPr/>
      </xdr:nvCxnSpPr>
      <xdr:spPr>
        <a:xfrm>
          <a:off x="10899775" y="18149315"/>
          <a:ext cx="7556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783" name="n_1aveValue【公民館】&#10;有形固定資産減価償却率"/>
        <xdr:cNvSpPr txBox="1"/>
      </xdr:nvSpPr>
      <xdr:spPr>
        <a:xfrm>
          <a:off x="12980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84" name="n_2aveValue【公民館】&#10;有形固定資産減価償却率"/>
        <xdr:cNvSpPr txBox="1"/>
      </xdr:nvSpPr>
      <xdr:spPr>
        <a:xfrm>
          <a:off x="12246619"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785" name="n_3aveValue【公民館】&#10;有形固定資産減価償却率"/>
        <xdr:cNvSpPr txBox="1"/>
      </xdr:nvSpPr>
      <xdr:spPr>
        <a:xfrm>
          <a:off x="1150049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161814</xdr:rowOff>
    </xdr:from>
    <xdr:ext cx="405111" cy="259045"/>
    <xdr:sp macro="" textlink="">
      <xdr:nvSpPr>
        <xdr:cNvPr id="786" name="n_4aveValue【公民館】&#10;有形固定資産減価償却率"/>
        <xdr:cNvSpPr txBox="1"/>
      </xdr:nvSpPr>
      <xdr:spPr>
        <a:xfrm>
          <a:off x="10725794" y="1747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120414</xdr:rowOff>
    </xdr:from>
    <xdr:ext cx="405111" cy="259045"/>
    <xdr:sp macro="" textlink="">
      <xdr:nvSpPr>
        <xdr:cNvPr id="787" name="n_1mainValue【公民館】&#10;有形固定資産減価償却率"/>
        <xdr:cNvSpPr txBox="1"/>
      </xdr:nvSpPr>
      <xdr:spPr>
        <a:xfrm>
          <a:off x="12980044" y="1829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86123</xdr:rowOff>
    </xdr:from>
    <xdr:ext cx="405111" cy="259045"/>
    <xdr:sp macro="" textlink="">
      <xdr:nvSpPr>
        <xdr:cNvPr id="788" name="n_2mainValue【公民館】&#10;有形固定資産減価償却率"/>
        <xdr:cNvSpPr txBox="1"/>
      </xdr:nvSpPr>
      <xdr:spPr>
        <a:xfrm>
          <a:off x="12246619" y="1825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51833</xdr:rowOff>
    </xdr:from>
    <xdr:ext cx="405111" cy="259045"/>
    <xdr:sp macro="" textlink="">
      <xdr:nvSpPr>
        <xdr:cNvPr id="789" name="n_3mainValue【公民館】&#10;有形固定資産減価償却率"/>
        <xdr:cNvSpPr txBox="1"/>
      </xdr:nvSpPr>
      <xdr:spPr>
        <a:xfrm>
          <a:off x="11500494" y="182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17542</xdr:rowOff>
    </xdr:from>
    <xdr:ext cx="405111" cy="259045"/>
    <xdr:sp macro="" textlink="">
      <xdr:nvSpPr>
        <xdr:cNvPr id="790" name="n_4mainValue【公民館】&#10;有形固定資産減価償却率"/>
        <xdr:cNvSpPr txBox="1"/>
      </xdr:nvSpPr>
      <xdr:spPr>
        <a:xfrm>
          <a:off x="1072579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816" name="直線コネクタ 815"/>
        <xdr:cNvCxnSpPr/>
      </xdr:nvCxnSpPr>
      <xdr:spPr>
        <a:xfrm flipV="1">
          <a:off x="188461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7" name="【公民館】&#10;一人当たり面積最小値テキスト"/>
        <xdr:cNvSpPr txBox="1"/>
      </xdr:nvSpPr>
      <xdr:spPr>
        <a:xfrm>
          <a:off x="188849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8" name="直線コネクタ 817"/>
        <xdr:cNvCxnSpPr/>
      </xdr:nvCxnSpPr>
      <xdr:spPr>
        <a:xfrm>
          <a:off x="18786475" y="187152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819" name="【公民館】&#10;一人当たり面積最大値テキスト"/>
        <xdr:cNvSpPr txBox="1"/>
      </xdr:nvSpPr>
      <xdr:spPr>
        <a:xfrm>
          <a:off x="188849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820" name="直線コネクタ 819"/>
        <xdr:cNvCxnSpPr/>
      </xdr:nvCxnSpPr>
      <xdr:spPr>
        <a:xfrm>
          <a:off x="18786475" y="172130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821" name="【公民館】&#10;一人当たり面積平均値テキスト"/>
        <xdr:cNvSpPr txBox="1"/>
      </xdr:nvSpPr>
      <xdr:spPr>
        <a:xfrm>
          <a:off x="188849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822" name="フローチャート: 判断 821"/>
        <xdr:cNvSpPr/>
      </xdr:nvSpPr>
      <xdr:spPr>
        <a:xfrm>
          <a:off x="187960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823" name="フローチャート: 判断 822"/>
        <xdr:cNvSpPr/>
      </xdr:nvSpPr>
      <xdr:spPr>
        <a:xfrm>
          <a:off x="18100675" y="183362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4" name="フローチャート: 判断 823"/>
        <xdr:cNvSpPr/>
      </xdr:nvSpPr>
      <xdr:spPr>
        <a:xfrm>
          <a:off x="17325975"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825" name="フローチャート: 判断 824"/>
        <xdr:cNvSpPr/>
      </xdr:nvSpPr>
      <xdr:spPr>
        <a:xfrm>
          <a:off x="16579850" y="184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826" name="フローチャート: 判断 825"/>
        <xdr:cNvSpPr/>
      </xdr:nvSpPr>
      <xdr:spPr>
        <a:xfrm>
          <a:off x="15833725" y="184766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40095</xdr:rowOff>
    </xdr:from>
    <xdr:to>
      <xdr:col>116</xdr:col>
      <xdr:colOff>114300</xdr:colOff>
      <xdr:row>107</xdr:row>
      <xdr:rowOff>141695</xdr:rowOff>
    </xdr:to>
    <xdr:sp macro="" textlink="">
      <xdr:nvSpPr>
        <xdr:cNvPr id="832" name="楕円 831"/>
        <xdr:cNvSpPr/>
      </xdr:nvSpPr>
      <xdr:spPr>
        <a:xfrm>
          <a:off x="187960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18522</xdr:rowOff>
    </xdr:from>
    <xdr:ext cx="469744" cy="259045"/>
    <xdr:sp macro="" textlink="">
      <xdr:nvSpPr>
        <xdr:cNvPr id="833" name="【公民館】&#10;一人当たり面積該当値テキスト"/>
        <xdr:cNvSpPr txBox="1"/>
      </xdr:nvSpPr>
      <xdr:spPr>
        <a:xfrm>
          <a:off x="18884900"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46627</xdr:rowOff>
    </xdr:from>
    <xdr:to>
      <xdr:col>112</xdr:col>
      <xdr:colOff>38100</xdr:colOff>
      <xdr:row>107</xdr:row>
      <xdr:rowOff>148227</xdr:rowOff>
    </xdr:to>
    <xdr:sp macro="" textlink="">
      <xdr:nvSpPr>
        <xdr:cNvPr id="834" name="楕円 833"/>
        <xdr:cNvSpPr/>
      </xdr:nvSpPr>
      <xdr:spPr>
        <a:xfrm>
          <a:off x="18100675" y="183917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90895</xdr:rowOff>
    </xdr:from>
    <xdr:to>
      <xdr:col>116</xdr:col>
      <xdr:colOff>63500</xdr:colOff>
      <xdr:row>107</xdr:row>
      <xdr:rowOff>97427</xdr:rowOff>
    </xdr:to>
    <xdr:cxnSp macro="">
      <xdr:nvCxnSpPr>
        <xdr:cNvPr id="835" name="直線コネクタ 834"/>
        <xdr:cNvCxnSpPr/>
      </xdr:nvCxnSpPr>
      <xdr:spPr>
        <a:xfrm flipV="1">
          <a:off x="18132425" y="18436045"/>
          <a:ext cx="7143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51526</xdr:rowOff>
    </xdr:from>
    <xdr:to>
      <xdr:col>107</xdr:col>
      <xdr:colOff>101600</xdr:colOff>
      <xdr:row>107</xdr:row>
      <xdr:rowOff>153126</xdr:rowOff>
    </xdr:to>
    <xdr:sp macro="" textlink="">
      <xdr:nvSpPr>
        <xdr:cNvPr id="836" name="楕円 835"/>
        <xdr:cNvSpPr/>
      </xdr:nvSpPr>
      <xdr:spPr>
        <a:xfrm>
          <a:off x="17325975"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97427</xdr:rowOff>
    </xdr:from>
    <xdr:to>
      <xdr:col>111</xdr:col>
      <xdr:colOff>177800</xdr:colOff>
      <xdr:row>107</xdr:row>
      <xdr:rowOff>102326</xdr:rowOff>
    </xdr:to>
    <xdr:cxnSp macro="">
      <xdr:nvCxnSpPr>
        <xdr:cNvPr id="837" name="直線コネクタ 836"/>
        <xdr:cNvCxnSpPr/>
      </xdr:nvCxnSpPr>
      <xdr:spPr>
        <a:xfrm flipV="1">
          <a:off x="17376775" y="18442577"/>
          <a:ext cx="7556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56424</xdr:rowOff>
    </xdr:from>
    <xdr:to>
      <xdr:col>102</xdr:col>
      <xdr:colOff>165100</xdr:colOff>
      <xdr:row>107</xdr:row>
      <xdr:rowOff>158024</xdr:rowOff>
    </xdr:to>
    <xdr:sp macro="" textlink="">
      <xdr:nvSpPr>
        <xdr:cNvPr id="838" name="楕円 837"/>
        <xdr:cNvSpPr/>
      </xdr:nvSpPr>
      <xdr:spPr>
        <a:xfrm>
          <a:off x="1657985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102326</xdr:rowOff>
    </xdr:from>
    <xdr:to>
      <xdr:col>107</xdr:col>
      <xdr:colOff>50800</xdr:colOff>
      <xdr:row>107</xdr:row>
      <xdr:rowOff>107224</xdr:rowOff>
    </xdr:to>
    <xdr:cxnSp macro="">
      <xdr:nvCxnSpPr>
        <xdr:cNvPr id="839" name="直線コネクタ 838"/>
        <xdr:cNvCxnSpPr/>
      </xdr:nvCxnSpPr>
      <xdr:spPr>
        <a:xfrm flipV="1">
          <a:off x="16630650" y="18447476"/>
          <a:ext cx="74612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61323</xdr:rowOff>
    </xdr:from>
    <xdr:to>
      <xdr:col>98</xdr:col>
      <xdr:colOff>38100</xdr:colOff>
      <xdr:row>107</xdr:row>
      <xdr:rowOff>162923</xdr:rowOff>
    </xdr:to>
    <xdr:sp macro="" textlink="">
      <xdr:nvSpPr>
        <xdr:cNvPr id="840" name="楕円 839"/>
        <xdr:cNvSpPr/>
      </xdr:nvSpPr>
      <xdr:spPr>
        <a:xfrm>
          <a:off x="15833725" y="184064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107224</xdr:rowOff>
    </xdr:from>
    <xdr:to>
      <xdr:col>102</xdr:col>
      <xdr:colOff>114300</xdr:colOff>
      <xdr:row>107</xdr:row>
      <xdr:rowOff>112123</xdr:rowOff>
    </xdr:to>
    <xdr:cxnSp macro="">
      <xdr:nvCxnSpPr>
        <xdr:cNvPr id="841" name="直線コネクタ 840"/>
        <xdr:cNvCxnSpPr/>
      </xdr:nvCxnSpPr>
      <xdr:spPr>
        <a:xfrm flipV="1">
          <a:off x="15865475" y="18452374"/>
          <a:ext cx="7651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842" name="n_1aveValue【公民館】&#10;一人当たり面積"/>
        <xdr:cNvSpPr txBox="1"/>
      </xdr:nvSpPr>
      <xdr:spPr>
        <a:xfrm>
          <a:off x="1793247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3" name="n_2aveValue【公民館】&#10;一人当たり面積"/>
        <xdr:cNvSpPr txBox="1"/>
      </xdr:nvSpPr>
      <xdr:spPr>
        <a:xfrm>
          <a:off x="1717047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844" name="n_3aveValue【公民館】&#10;一人当たり面積"/>
        <xdr:cNvSpPr txBox="1"/>
      </xdr:nvSpPr>
      <xdr:spPr>
        <a:xfrm>
          <a:off x="16424352"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52813</xdr:rowOff>
    </xdr:from>
    <xdr:ext cx="469744" cy="259045"/>
    <xdr:sp macro="" textlink="">
      <xdr:nvSpPr>
        <xdr:cNvPr id="845" name="n_4aveValue【公民館】&#10;一人当たり面積"/>
        <xdr:cNvSpPr txBox="1"/>
      </xdr:nvSpPr>
      <xdr:spPr>
        <a:xfrm>
          <a:off x="156782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139354</xdr:rowOff>
    </xdr:from>
    <xdr:ext cx="469744" cy="259045"/>
    <xdr:sp macro="" textlink="">
      <xdr:nvSpPr>
        <xdr:cNvPr id="846" name="n_1mainValue【公民館】&#10;一人当たり面積"/>
        <xdr:cNvSpPr txBox="1"/>
      </xdr:nvSpPr>
      <xdr:spPr>
        <a:xfrm>
          <a:off x="1793247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144253</xdr:rowOff>
    </xdr:from>
    <xdr:ext cx="469744" cy="259045"/>
    <xdr:sp macro="" textlink="">
      <xdr:nvSpPr>
        <xdr:cNvPr id="847" name="n_2mainValue【公民館】&#10;一人当たり面積"/>
        <xdr:cNvSpPr txBox="1"/>
      </xdr:nvSpPr>
      <xdr:spPr>
        <a:xfrm>
          <a:off x="1717047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3101</xdr:rowOff>
    </xdr:from>
    <xdr:ext cx="469744" cy="259045"/>
    <xdr:sp macro="" textlink="">
      <xdr:nvSpPr>
        <xdr:cNvPr id="848" name="n_3mainValue【公民館】&#10;一人当たり面積"/>
        <xdr:cNvSpPr txBox="1"/>
      </xdr:nvSpPr>
      <xdr:spPr>
        <a:xfrm>
          <a:off x="16424352" y="1817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8000</xdr:rowOff>
    </xdr:from>
    <xdr:ext cx="469744" cy="259045"/>
    <xdr:sp macro="" textlink="">
      <xdr:nvSpPr>
        <xdr:cNvPr id="849" name="n_4mainValue【公民館】&#10;一人当たり面積"/>
        <xdr:cNvSpPr txBox="1"/>
      </xdr:nvSpPr>
      <xdr:spPr>
        <a:xfrm>
          <a:off x="15678227" y="1818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類似団体と比較して特に有形固定資産減価償却率が高くなっている施設は、保育所、学校施設、児童館、公民館であり、保育所、児童館については特に顕著である。</a:t>
          </a:r>
        </a:p>
        <a:p>
          <a:r>
            <a:rPr kumimoji="1" lang="ja-JP" altLang="en-US" sz="1300">
              <a:latin typeface="ＭＳ Ｐゴシック" panose="020B0600070205080204" pitchFamily="50" charset="-128"/>
              <a:ea typeface="ＭＳ Ｐゴシック" panose="020B0600070205080204" pitchFamily="50" charset="-128"/>
            </a:rPr>
            <a:t>　学校施設については、長寿命化改修を順次実施していき、老朽化対策に取り組んでいるが、保育所や児童館等のその他の施設については、公共施設総合管理計画及び令和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年度に策定した公共施設見直し方針に基づき、集約化や廃止等に向けて、今後の施設運営のあり方について検討を進めていく。</a:t>
          </a:r>
        </a:p>
        <a:p>
          <a:r>
            <a:rPr kumimoji="1" lang="ja-JP" altLang="en-US" sz="1300">
              <a:latin typeface="ＭＳ Ｐゴシック" panose="020B0600070205080204" pitchFamily="50" charset="-128"/>
              <a:ea typeface="ＭＳ Ｐゴシック" panose="020B0600070205080204" pitchFamily="50" charset="-128"/>
            </a:rPr>
            <a:t>　学校施設、公営住宅については、一人当たりの面積が類似団体の平均を大きく上回っており、維持管理にかかる経費の増加に留意していく必要がある。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18,511
18,379
1,332.45
18,337,761
17,141,265
1,186,276
9,496,145
27,842,931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xdr:cNvCxnSpPr/>
      </xdr:nvCxnSpPr>
      <xdr:spPr>
        <a:xfrm flipV="1">
          <a:off x="39490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39878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xdr:cNvSpPr txBox="1"/>
      </xdr:nvSpPr>
      <xdr:spPr>
        <a:xfrm>
          <a:off x="39878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3889375" y="58303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116494</xdr:rowOff>
    </xdr:from>
    <xdr:ext cx="405111" cy="259045"/>
    <xdr:sp macro="" textlink="">
      <xdr:nvSpPr>
        <xdr:cNvPr id="63" name="【図書館】&#10;有形固定資産減価償却率平均値テキスト"/>
        <xdr:cNvSpPr txBox="1"/>
      </xdr:nvSpPr>
      <xdr:spPr>
        <a:xfrm>
          <a:off x="3987800" y="646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xdr:cNvSpPr/>
      </xdr:nvSpPr>
      <xdr:spPr>
        <a:xfrm>
          <a:off x="38989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xdr:cNvSpPr/>
      </xdr:nvSpPr>
      <xdr:spPr>
        <a:xfrm>
          <a:off x="3203575" y="64506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xdr:cNvSpPr/>
      </xdr:nvSpPr>
      <xdr:spPr>
        <a:xfrm>
          <a:off x="2428875"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68275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936625" y="635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74" name="楕円 73"/>
        <xdr:cNvSpPr/>
      </xdr:nvSpPr>
      <xdr:spPr>
        <a:xfrm>
          <a:off x="38989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141350</xdr:rowOff>
    </xdr:from>
    <xdr:ext cx="405111" cy="259045"/>
    <xdr:sp macro="" textlink="">
      <xdr:nvSpPr>
        <xdr:cNvPr id="75" name="【図書館】&#10;有形固定資産減価償却率該当値テキスト"/>
        <xdr:cNvSpPr txBox="1"/>
      </xdr:nvSpPr>
      <xdr:spPr>
        <a:xfrm>
          <a:off x="3987800" y="614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6" name="楕円 75"/>
        <xdr:cNvSpPr/>
      </xdr:nvSpPr>
      <xdr:spPr>
        <a:xfrm>
          <a:off x="3203575" y="62547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36</xdr:row>
      <xdr:rowOff>169273</xdr:rowOff>
    </xdr:to>
    <xdr:cxnSp macro="">
      <xdr:nvCxnSpPr>
        <xdr:cNvPr id="77" name="直線コネクタ 76"/>
        <xdr:cNvCxnSpPr/>
      </xdr:nvCxnSpPr>
      <xdr:spPr>
        <a:xfrm>
          <a:off x="3235325" y="6305550"/>
          <a:ext cx="714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46627</xdr:rowOff>
    </xdr:from>
    <xdr:to>
      <xdr:col>15</xdr:col>
      <xdr:colOff>101600</xdr:colOff>
      <xdr:row>36</xdr:row>
      <xdr:rowOff>148227</xdr:rowOff>
    </xdr:to>
    <xdr:sp macro="" textlink="">
      <xdr:nvSpPr>
        <xdr:cNvPr id="78" name="楕円 77"/>
        <xdr:cNvSpPr/>
      </xdr:nvSpPr>
      <xdr:spPr>
        <a:xfrm>
          <a:off x="2428875"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97427</xdr:rowOff>
    </xdr:from>
    <xdr:to>
      <xdr:col>19</xdr:col>
      <xdr:colOff>177800</xdr:colOff>
      <xdr:row>36</xdr:row>
      <xdr:rowOff>133350</xdr:rowOff>
    </xdr:to>
    <xdr:cxnSp macro="">
      <xdr:nvCxnSpPr>
        <xdr:cNvPr id="79" name="直線コネクタ 78"/>
        <xdr:cNvCxnSpPr/>
      </xdr:nvCxnSpPr>
      <xdr:spPr>
        <a:xfrm>
          <a:off x="2479675" y="6269627"/>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10704</xdr:rowOff>
    </xdr:from>
    <xdr:to>
      <xdr:col>10</xdr:col>
      <xdr:colOff>165100</xdr:colOff>
      <xdr:row>36</xdr:row>
      <xdr:rowOff>112304</xdr:rowOff>
    </xdr:to>
    <xdr:sp macro="" textlink="">
      <xdr:nvSpPr>
        <xdr:cNvPr id="80" name="楕円 79"/>
        <xdr:cNvSpPr/>
      </xdr:nvSpPr>
      <xdr:spPr>
        <a:xfrm>
          <a:off x="168275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61504</xdr:rowOff>
    </xdr:from>
    <xdr:to>
      <xdr:col>15</xdr:col>
      <xdr:colOff>50800</xdr:colOff>
      <xdr:row>36</xdr:row>
      <xdr:rowOff>97427</xdr:rowOff>
    </xdr:to>
    <xdr:cxnSp macro="">
      <xdr:nvCxnSpPr>
        <xdr:cNvPr id="81" name="直線コネクタ 80"/>
        <xdr:cNvCxnSpPr/>
      </xdr:nvCxnSpPr>
      <xdr:spPr>
        <a:xfrm>
          <a:off x="1733550" y="6233704"/>
          <a:ext cx="7461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147864</xdr:rowOff>
    </xdr:from>
    <xdr:to>
      <xdr:col>6</xdr:col>
      <xdr:colOff>38100</xdr:colOff>
      <xdr:row>36</xdr:row>
      <xdr:rowOff>78014</xdr:rowOff>
    </xdr:to>
    <xdr:sp macro="" textlink="">
      <xdr:nvSpPr>
        <xdr:cNvPr id="82" name="楕円 81"/>
        <xdr:cNvSpPr/>
      </xdr:nvSpPr>
      <xdr:spPr>
        <a:xfrm>
          <a:off x="936625" y="61486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27214</xdr:rowOff>
    </xdr:from>
    <xdr:to>
      <xdr:col>10</xdr:col>
      <xdr:colOff>114300</xdr:colOff>
      <xdr:row>36</xdr:row>
      <xdr:rowOff>61504</xdr:rowOff>
    </xdr:to>
    <xdr:cxnSp macro="">
      <xdr:nvCxnSpPr>
        <xdr:cNvPr id="83" name="直線コネクタ 82"/>
        <xdr:cNvCxnSpPr/>
      </xdr:nvCxnSpPr>
      <xdr:spPr>
        <a:xfrm>
          <a:off x="968375" y="6199414"/>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28320</xdr:rowOff>
    </xdr:from>
    <xdr:ext cx="405111" cy="259045"/>
    <xdr:sp macro="" textlink="">
      <xdr:nvSpPr>
        <xdr:cNvPr id="84" name="n_1aveValue【図書館】&#10;有形固定資産減価償却率"/>
        <xdr:cNvSpPr txBox="1"/>
      </xdr:nvSpPr>
      <xdr:spPr>
        <a:xfrm>
          <a:off x="306769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5" name="n_2aveValue【図書館】&#10;有形固定資産減価償却率"/>
        <xdr:cNvSpPr txBox="1"/>
      </xdr:nvSpPr>
      <xdr:spPr>
        <a:xfrm>
          <a:off x="230569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xdr:cNvSpPr txBox="1"/>
      </xdr:nvSpPr>
      <xdr:spPr>
        <a:xfrm>
          <a:off x="1559569"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xdr:cNvSpPr txBox="1"/>
      </xdr:nvSpPr>
      <xdr:spPr>
        <a:xfrm>
          <a:off x="8134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88" name="n_1mainValue【図書館】&#10;有形固定資産減価償却率"/>
        <xdr:cNvSpPr txBox="1"/>
      </xdr:nvSpPr>
      <xdr:spPr>
        <a:xfrm>
          <a:off x="306769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164754</xdr:rowOff>
    </xdr:from>
    <xdr:ext cx="405111" cy="259045"/>
    <xdr:sp macro="" textlink="">
      <xdr:nvSpPr>
        <xdr:cNvPr id="89" name="n_2mainValue【図書館】&#10;有形固定資産減価償却率"/>
        <xdr:cNvSpPr txBox="1"/>
      </xdr:nvSpPr>
      <xdr:spPr>
        <a:xfrm>
          <a:off x="230569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128831</xdr:rowOff>
    </xdr:from>
    <xdr:ext cx="405111" cy="259045"/>
    <xdr:sp macro="" textlink="">
      <xdr:nvSpPr>
        <xdr:cNvPr id="90" name="n_3mainValue【図書館】&#10;有形固定資産減価償却率"/>
        <xdr:cNvSpPr txBox="1"/>
      </xdr:nvSpPr>
      <xdr:spPr>
        <a:xfrm>
          <a:off x="1559569"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94541</xdr:rowOff>
    </xdr:from>
    <xdr:ext cx="405111" cy="259045"/>
    <xdr:sp macro="" textlink="">
      <xdr:nvSpPr>
        <xdr:cNvPr id="91" name="n_4mainValue【図書館】&#10;有形固定資産減価償却率"/>
        <xdr:cNvSpPr txBox="1"/>
      </xdr:nvSpPr>
      <xdr:spPr>
        <a:xfrm>
          <a:off x="8134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2224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2224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2224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xdr:cNvCxnSpPr/>
      </xdr:nvCxnSpPr>
      <xdr:spPr>
        <a:xfrm flipV="1">
          <a:off x="8905240"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xdr:cNvSpPr txBox="1"/>
      </xdr:nvSpPr>
      <xdr:spPr>
        <a:xfrm>
          <a:off x="8943975"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xdr:cNvCxnSpPr/>
      </xdr:nvCxnSpPr>
      <xdr:spPr>
        <a:xfrm>
          <a:off x="8845550" y="71033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xdr:cNvSpPr txBox="1"/>
      </xdr:nvSpPr>
      <xdr:spPr>
        <a:xfrm>
          <a:off x="8943975"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xdr:cNvCxnSpPr/>
      </xdr:nvCxnSpPr>
      <xdr:spPr>
        <a:xfrm>
          <a:off x="8845550" y="60518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8" name="【図書館】&#10;一人当たり面積平均値テキスト"/>
        <xdr:cNvSpPr txBox="1"/>
      </xdr:nvSpPr>
      <xdr:spPr>
        <a:xfrm>
          <a:off x="8943975"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xdr:cNvSpPr/>
      </xdr:nvSpPr>
      <xdr:spPr>
        <a:xfrm>
          <a:off x="8883650" y="6769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xdr:cNvSpPr/>
      </xdr:nvSpPr>
      <xdr:spPr>
        <a:xfrm>
          <a:off x="815975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xdr:cNvSpPr/>
      </xdr:nvSpPr>
      <xdr:spPr>
        <a:xfrm>
          <a:off x="7413625" y="67645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2" name="フローチャート: 判断 121"/>
        <xdr:cNvSpPr/>
      </xdr:nvSpPr>
      <xdr:spPr>
        <a:xfrm>
          <a:off x="6638925"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23" name="フローチャート: 判断 122"/>
        <xdr:cNvSpPr/>
      </xdr:nvSpPr>
      <xdr:spPr>
        <a:xfrm>
          <a:off x="58928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29" name="楕円 128"/>
        <xdr:cNvSpPr/>
      </xdr:nvSpPr>
      <xdr:spPr>
        <a:xfrm>
          <a:off x="8883650" y="66456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153433</xdr:rowOff>
    </xdr:from>
    <xdr:ext cx="469744" cy="259045"/>
    <xdr:sp macro="" textlink="">
      <xdr:nvSpPr>
        <xdr:cNvPr id="130" name="【図書館】&#10;一人当たり面積該当値テキスト"/>
        <xdr:cNvSpPr txBox="1"/>
      </xdr:nvSpPr>
      <xdr:spPr>
        <a:xfrm>
          <a:off x="8943975"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xdr:cNvSpPr/>
      </xdr:nvSpPr>
      <xdr:spPr>
        <a:xfrm>
          <a:off x="815975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9906</xdr:rowOff>
    </xdr:from>
    <xdr:to>
      <xdr:col>55</xdr:col>
      <xdr:colOff>0</xdr:colOff>
      <xdr:row>39</xdr:row>
      <xdr:rowOff>19050</xdr:rowOff>
    </xdr:to>
    <xdr:cxnSp macro="">
      <xdr:nvCxnSpPr>
        <xdr:cNvPr id="132" name="直線コネクタ 131"/>
        <xdr:cNvCxnSpPr/>
      </xdr:nvCxnSpPr>
      <xdr:spPr>
        <a:xfrm flipV="1">
          <a:off x="8210550" y="6696456"/>
          <a:ext cx="69532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33" name="楕円 132"/>
        <xdr:cNvSpPr/>
      </xdr:nvSpPr>
      <xdr:spPr>
        <a:xfrm>
          <a:off x="7413625" y="66639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28194</xdr:rowOff>
    </xdr:to>
    <xdr:cxnSp macro="">
      <xdr:nvCxnSpPr>
        <xdr:cNvPr id="134" name="直線コネクタ 133"/>
        <xdr:cNvCxnSpPr/>
      </xdr:nvCxnSpPr>
      <xdr:spPr>
        <a:xfrm flipV="1">
          <a:off x="7445375" y="6705600"/>
          <a:ext cx="7651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157988</xdr:rowOff>
    </xdr:from>
    <xdr:to>
      <xdr:col>41</xdr:col>
      <xdr:colOff>101600</xdr:colOff>
      <xdr:row>39</xdr:row>
      <xdr:rowOff>88138</xdr:rowOff>
    </xdr:to>
    <xdr:sp macro="" textlink="">
      <xdr:nvSpPr>
        <xdr:cNvPr id="135" name="楕円 134"/>
        <xdr:cNvSpPr/>
      </xdr:nvSpPr>
      <xdr:spPr>
        <a:xfrm>
          <a:off x="6638925"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28194</xdr:rowOff>
    </xdr:from>
    <xdr:to>
      <xdr:col>45</xdr:col>
      <xdr:colOff>177800</xdr:colOff>
      <xdr:row>39</xdr:row>
      <xdr:rowOff>37338</xdr:rowOff>
    </xdr:to>
    <xdr:cxnSp macro="">
      <xdr:nvCxnSpPr>
        <xdr:cNvPr id="136" name="直線コネクタ 135"/>
        <xdr:cNvCxnSpPr/>
      </xdr:nvCxnSpPr>
      <xdr:spPr>
        <a:xfrm flipV="1">
          <a:off x="6689725" y="6714744"/>
          <a:ext cx="7556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7" name="楕円 136"/>
        <xdr:cNvSpPr/>
      </xdr:nvSpPr>
      <xdr:spPr>
        <a:xfrm>
          <a:off x="58928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37338</xdr:rowOff>
    </xdr:from>
    <xdr:to>
      <xdr:col>41</xdr:col>
      <xdr:colOff>50800</xdr:colOff>
      <xdr:row>39</xdr:row>
      <xdr:rowOff>41910</xdr:rowOff>
    </xdr:to>
    <xdr:cxnSp macro="">
      <xdr:nvCxnSpPr>
        <xdr:cNvPr id="138" name="直線コネクタ 137"/>
        <xdr:cNvCxnSpPr/>
      </xdr:nvCxnSpPr>
      <xdr:spPr>
        <a:xfrm flipV="1">
          <a:off x="5943600" y="6723888"/>
          <a:ext cx="7461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8399</xdr:rowOff>
    </xdr:from>
    <xdr:ext cx="469744" cy="259045"/>
    <xdr:sp macro="" textlink="">
      <xdr:nvSpPr>
        <xdr:cNvPr id="139" name="n_1aveValue【図書館】&#10;一人当たり面積"/>
        <xdr:cNvSpPr txBox="1"/>
      </xdr:nvSpPr>
      <xdr:spPr>
        <a:xfrm>
          <a:off x="7991552"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170705</xdr:rowOff>
    </xdr:from>
    <xdr:ext cx="469744" cy="259045"/>
    <xdr:sp macro="" textlink="">
      <xdr:nvSpPr>
        <xdr:cNvPr id="140" name="n_2aveValue【図書館】&#10;一人当たり面積"/>
        <xdr:cNvSpPr txBox="1"/>
      </xdr:nvSpPr>
      <xdr:spPr>
        <a:xfrm>
          <a:off x="72581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1" name="n_3aveValue【図書館】&#10;一人当たり面積"/>
        <xdr:cNvSpPr txBox="1"/>
      </xdr:nvSpPr>
      <xdr:spPr>
        <a:xfrm>
          <a:off x="6483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86123</xdr:rowOff>
    </xdr:from>
    <xdr:ext cx="469744" cy="259045"/>
    <xdr:sp macro="" textlink="">
      <xdr:nvSpPr>
        <xdr:cNvPr id="142" name="n_4aveValue【図書館】&#10;一人当たり面積"/>
        <xdr:cNvSpPr txBox="1"/>
      </xdr:nvSpPr>
      <xdr:spPr>
        <a:xfrm>
          <a:off x="5737302"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3" name="n_1mainValue【図書館】&#10;一人当たり面積"/>
        <xdr:cNvSpPr txBox="1"/>
      </xdr:nvSpPr>
      <xdr:spPr>
        <a:xfrm>
          <a:off x="7991552"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95521</xdr:rowOff>
    </xdr:from>
    <xdr:ext cx="469744" cy="259045"/>
    <xdr:sp macro="" textlink="">
      <xdr:nvSpPr>
        <xdr:cNvPr id="144" name="n_2mainValue【図書館】&#10;一人当たり面積"/>
        <xdr:cNvSpPr txBox="1"/>
      </xdr:nvSpPr>
      <xdr:spPr>
        <a:xfrm>
          <a:off x="72581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104665</xdr:rowOff>
    </xdr:from>
    <xdr:ext cx="469744" cy="259045"/>
    <xdr:sp macro="" textlink="">
      <xdr:nvSpPr>
        <xdr:cNvPr id="145" name="n_3mainValue【図書館】&#10;一人当たり面積"/>
        <xdr:cNvSpPr txBox="1"/>
      </xdr:nvSpPr>
      <xdr:spPr>
        <a:xfrm>
          <a:off x="6483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6" name="n_4mainValue【図書館】&#10;一人当たり面積"/>
        <xdr:cNvSpPr txBox="1"/>
      </xdr:nvSpPr>
      <xdr:spPr>
        <a:xfrm>
          <a:off x="5737302"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xdr:cNvCxnSpPr/>
      </xdr:nvCxnSpPr>
      <xdr:spPr>
        <a:xfrm flipV="1">
          <a:off x="39490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xdr:cNvSpPr txBox="1"/>
      </xdr:nvSpPr>
      <xdr:spPr>
        <a:xfrm>
          <a:off x="39878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xdr:cNvCxnSpPr/>
      </xdr:nvCxnSpPr>
      <xdr:spPr>
        <a:xfrm>
          <a:off x="3889375" y="94792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xdr:cNvSpPr txBox="1"/>
      </xdr:nvSpPr>
      <xdr:spPr>
        <a:xfrm>
          <a:off x="39878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xdr:cNvSpPr/>
      </xdr:nvSpPr>
      <xdr:spPr>
        <a:xfrm>
          <a:off x="38989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xdr:cNvSpPr/>
      </xdr:nvSpPr>
      <xdr:spPr>
        <a:xfrm>
          <a:off x="3203575" y="103219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xdr:cNvSpPr/>
      </xdr:nvSpPr>
      <xdr:spPr>
        <a:xfrm>
          <a:off x="2428875"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80" name="フローチャート: 判断 179"/>
        <xdr:cNvSpPr/>
      </xdr:nvSpPr>
      <xdr:spPr>
        <a:xfrm>
          <a:off x="168275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162560</xdr:rowOff>
    </xdr:from>
    <xdr:to>
      <xdr:col>6</xdr:col>
      <xdr:colOff>38100</xdr:colOff>
      <xdr:row>60</xdr:row>
      <xdr:rowOff>92710</xdr:rowOff>
    </xdr:to>
    <xdr:sp macro="" textlink="">
      <xdr:nvSpPr>
        <xdr:cNvPr id="181" name="フローチャート: 判断 180"/>
        <xdr:cNvSpPr/>
      </xdr:nvSpPr>
      <xdr:spPr>
        <a:xfrm>
          <a:off x="936625" y="102781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xdr:rowOff>
    </xdr:from>
    <xdr:to>
      <xdr:col>24</xdr:col>
      <xdr:colOff>114300</xdr:colOff>
      <xdr:row>62</xdr:row>
      <xdr:rowOff>106045</xdr:rowOff>
    </xdr:to>
    <xdr:sp macro="" textlink="">
      <xdr:nvSpPr>
        <xdr:cNvPr id="187" name="楕円 186"/>
        <xdr:cNvSpPr/>
      </xdr:nvSpPr>
      <xdr:spPr>
        <a:xfrm>
          <a:off x="38989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154322</xdr:rowOff>
    </xdr:from>
    <xdr:ext cx="405111" cy="259045"/>
    <xdr:sp macro="" textlink="">
      <xdr:nvSpPr>
        <xdr:cNvPr id="188" name="【体育館・プール】&#10;有形固定資産減価償却率該当値テキスト"/>
        <xdr:cNvSpPr txBox="1"/>
      </xdr:nvSpPr>
      <xdr:spPr>
        <a:xfrm>
          <a:off x="39878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147320</xdr:rowOff>
    </xdr:from>
    <xdr:to>
      <xdr:col>20</xdr:col>
      <xdr:colOff>38100</xdr:colOff>
      <xdr:row>62</xdr:row>
      <xdr:rowOff>77470</xdr:rowOff>
    </xdr:to>
    <xdr:sp macro="" textlink="">
      <xdr:nvSpPr>
        <xdr:cNvPr id="189" name="楕円 188"/>
        <xdr:cNvSpPr/>
      </xdr:nvSpPr>
      <xdr:spPr>
        <a:xfrm>
          <a:off x="3203575" y="106057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26670</xdr:rowOff>
    </xdr:from>
    <xdr:to>
      <xdr:col>24</xdr:col>
      <xdr:colOff>63500</xdr:colOff>
      <xdr:row>62</xdr:row>
      <xdr:rowOff>55245</xdr:rowOff>
    </xdr:to>
    <xdr:cxnSp macro="">
      <xdr:nvCxnSpPr>
        <xdr:cNvPr id="190" name="直線コネクタ 189"/>
        <xdr:cNvCxnSpPr/>
      </xdr:nvCxnSpPr>
      <xdr:spPr>
        <a:xfrm>
          <a:off x="3235325" y="10656570"/>
          <a:ext cx="7143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116840</xdr:rowOff>
    </xdr:from>
    <xdr:to>
      <xdr:col>15</xdr:col>
      <xdr:colOff>101600</xdr:colOff>
      <xdr:row>62</xdr:row>
      <xdr:rowOff>46990</xdr:rowOff>
    </xdr:to>
    <xdr:sp macro="" textlink="">
      <xdr:nvSpPr>
        <xdr:cNvPr id="191" name="楕円 190"/>
        <xdr:cNvSpPr/>
      </xdr:nvSpPr>
      <xdr:spPr>
        <a:xfrm>
          <a:off x="2428875"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167640</xdr:rowOff>
    </xdr:from>
    <xdr:to>
      <xdr:col>19</xdr:col>
      <xdr:colOff>177800</xdr:colOff>
      <xdr:row>62</xdr:row>
      <xdr:rowOff>26670</xdr:rowOff>
    </xdr:to>
    <xdr:cxnSp macro="">
      <xdr:nvCxnSpPr>
        <xdr:cNvPr id="192" name="直線コネクタ 191"/>
        <xdr:cNvCxnSpPr/>
      </xdr:nvCxnSpPr>
      <xdr:spPr>
        <a:xfrm>
          <a:off x="2479675" y="10626090"/>
          <a:ext cx="7556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3" name="楕円 192"/>
        <xdr:cNvSpPr/>
      </xdr:nvSpPr>
      <xdr:spPr>
        <a:xfrm>
          <a:off x="168275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61</xdr:row>
      <xdr:rowOff>167640</xdr:rowOff>
    </xdr:to>
    <xdr:cxnSp macro="">
      <xdr:nvCxnSpPr>
        <xdr:cNvPr id="194" name="直線コネクタ 193"/>
        <xdr:cNvCxnSpPr/>
      </xdr:nvCxnSpPr>
      <xdr:spPr>
        <a:xfrm>
          <a:off x="1733550" y="10595610"/>
          <a:ext cx="7461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53975</xdr:rowOff>
    </xdr:from>
    <xdr:to>
      <xdr:col>6</xdr:col>
      <xdr:colOff>38100</xdr:colOff>
      <xdr:row>61</xdr:row>
      <xdr:rowOff>155575</xdr:rowOff>
    </xdr:to>
    <xdr:sp macro="" textlink="">
      <xdr:nvSpPr>
        <xdr:cNvPr id="195" name="楕円 194"/>
        <xdr:cNvSpPr/>
      </xdr:nvSpPr>
      <xdr:spPr>
        <a:xfrm>
          <a:off x="936625" y="105124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104775</xdr:rowOff>
    </xdr:from>
    <xdr:to>
      <xdr:col>10</xdr:col>
      <xdr:colOff>114300</xdr:colOff>
      <xdr:row>61</xdr:row>
      <xdr:rowOff>137160</xdr:rowOff>
    </xdr:to>
    <xdr:cxnSp macro="">
      <xdr:nvCxnSpPr>
        <xdr:cNvPr id="196" name="直線コネクタ 195"/>
        <xdr:cNvCxnSpPr/>
      </xdr:nvCxnSpPr>
      <xdr:spPr>
        <a:xfrm>
          <a:off x="968375" y="10563225"/>
          <a:ext cx="7651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97" name="n_1aveValue【体育館・プール】&#10;有形固定資産減価償却率"/>
        <xdr:cNvSpPr txBox="1"/>
      </xdr:nvSpPr>
      <xdr:spPr>
        <a:xfrm>
          <a:off x="306769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xdr:cNvSpPr txBox="1"/>
      </xdr:nvSpPr>
      <xdr:spPr>
        <a:xfrm>
          <a:off x="230569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99" name="n_3aveValue【体育館・プール】&#10;有形固定資産減価償却率"/>
        <xdr:cNvSpPr txBox="1"/>
      </xdr:nvSpPr>
      <xdr:spPr>
        <a:xfrm>
          <a:off x="1559569"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109237</xdr:rowOff>
    </xdr:from>
    <xdr:ext cx="405111" cy="259045"/>
    <xdr:sp macro="" textlink="">
      <xdr:nvSpPr>
        <xdr:cNvPr id="200" name="n_4aveValue【体育館・プール】&#10;有形固定資産減価償却率"/>
        <xdr:cNvSpPr txBox="1"/>
      </xdr:nvSpPr>
      <xdr:spPr>
        <a:xfrm>
          <a:off x="8134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68597</xdr:rowOff>
    </xdr:from>
    <xdr:ext cx="405111" cy="259045"/>
    <xdr:sp macro="" textlink="">
      <xdr:nvSpPr>
        <xdr:cNvPr id="201" name="n_1mainValue【体育館・プール】&#10;有形固定資産減価償却率"/>
        <xdr:cNvSpPr txBox="1"/>
      </xdr:nvSpPr>
      <xdr:spPr>
        <a:xfrm>
          <a:off x="306769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202" name="n_2mainValue【体育館・プール】&#10;有形固定資産減価償却率"/>
        <xdr:cNvSpPr txBox="1"/>
      </xdr:nvSpPr>
      <xdr:spPr>
        <a:xfrm>
          <a:off x="230569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203" name="n_3mainValue【体育館・プール】&#10;有形固定資産減価償却率"/>
        <xdr:cNvSpPr txBox="1"/>
      </xdr:nvSpPr>
      <xdr:spPr>
        <a:xfrm>
          <a:off x="1559569"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4" name="n_4mainValue【体育館・プール】&#10;有形固定資産減価償却率"/>
        <xdr:cNvSpPr txBox="1"/>
      </xdr:nvSpPr>
      <xdr:spPr>
        <a:xfrm>
          <a:off x="8134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xdr:cNvCxnSpPr/>
      </xdr:nvCxnSpPr>
      <xdr:spPr>
        <a:xfrm flipV="1">
          <a:off x="8905240"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xdr:cNvSpPr txBox="1"/>
      </xdr:nvSpPr>
      <xdr:spPr>
        <a:xfrm>
          <a:off x="8943975"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xdr:cNvCxnSpPr/>
      </xdr:nvCxnSpPr>
      <xdr:spPr>
        <a:xfrm>
          <a:off x="8845550" y="110805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xdr:cNvSpPr txBox="1"/>
      </xdr:nvSpPr>
      <xdr:spPr>
        <a:xfrm>
          <a:off x="8943975"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xdr:cNvCxnSpPr/>
      </xdr:nvCxnSpPr>
      <xdr:spPr>
        <a:xfrm>
          <a:off x="8845550" y="95119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162214</xdr:rowOff>
    </xdr:from>
    <xdr:ext cx="469744" cy="259045"/>
    <xdr:sp macro="" textlink="">
      <xdr:nvSpPr>
        <xdr:cNvPr id="235" name="【体育館・プール】&#10;一人当たり面積平均値テキスト"/>
        <xdr:cNvSpPr txBox="1"/>
      </xdr:nvSpPr>
      <xdr:spPr>
        <a:xfrm>
          <a:off x="8943975" y="10620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xdr:cNvSpPr/>
      </xdr:nvSpPr>
      <xdr:spPr>
        <a:xfrm>
          <a:off x="8883650" y="106422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xdr:cNvSpPr/>
      </xdr:nvSpPr>
      <xdr:spPr>
        <a:xfrm>
          <a:off x="815975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xdr:cNvSpPr/>
      </xdr:nvSpPr>
      <xdr:spPr>
        <a:xfrm>
          <a:off x="7413625" y="106193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70576</xdr:rowOff>
    </xdr:from>
    <xdr:to>
      <xdr:col>41</xdr:col>
      <xdr:colOff>101600</xdr:colOff>
      <xdr:row>64</xdr:row>
      <xdr:rowOff>726</xdr:rowOff>
    </xdr:to>
    <xdr:sp macro="" textlink="">
      <xdr:nvSpPr>
        <xdr:cNvPr id="239" name="フローチャート: 判断 238"/>
        <xdr:cNvSpPr/>
      </xdr:nvSpPr>
      <xdr:spPr>
        <a:xfrm>
          <a:off x="6638925" y="108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66222</xdr:rowOff>
    </xdr:from>
    <xdr:to>
      <xdr:col>36</xdr:col>
      <xdr:colOff>165100</xdr:colOff>
      <xdr:row>63</xdr:row>
      <xdr:rowOff>167822</xdr:rowOff>
    </xdr:to>
    <xdr:sp macro="" textlink="">
      <xdr:nvSpPr>
        <xdr:cNvPr id="240" name="フローチャート: 判断 239"/>
        <xdr:cNvSpPr/>
      </xdr:nvSpPr>
      <xdr:spPr>
        <a:xfrm>
          <a:off x="5892800" y="1086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160383</xdr:rowOff>
    </xdr:from>
    <xdr:to>
      <xdr:col>55</xdr:col>
      <xdr:colOff>50800</xdr:colOff>
      <xdr:row>59</xdr:row>
      <xdr:rowOff>90533</xdr:rowOff>
    </xdr:to>
    <xdr:sp macro="" textlink="">
      <xdr:nvSpPr>
        <xdr:cNvPr id="246" name="楕円 245"/>
        <xdr:cNvSpPr/>
      </xdr:nvSpPr>
      <xdr:spPr>
        <a:xfrm>
          <a:off x="8883650" y="101044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11810</xdr:rowOff>
    </xdr:from>
    <xdr:ext cx="469744" cy="259045"/>
    <xdr:sp macro="" textlink="">
      <xdr:nvSpPr>
        <xdr:cNvPr id="247" name="【体育館・プール】&#10;一人当たり面積該当値テキスト"/>
        <xdr:cNvSpPr txBox="1"/>
      </xdr:nvSpPr>
      <xdr:spPr>
        <a:xfrm>
          <a:off x="8943975" y="99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10704</xdr:rowOff>
    </xdr:from>
    <xdr:to>
      <xdr:col>50</xdr:col>
      <xdr:colOff>165100</xdr:colOff>
      <xdr:row>59</xdr:row>
      <xdr:rowOff>112304</xdr:rowOff>
    </xdr:to>
    <xdr:sp macro="" textlink="">
      <xdr:nvSpPr>
        <xdr:cNvPr id="248" name="楕円 247"/>
        <xdr:cNvSpPr/>
      </xdr:nvSpPr>
      <xdr:spPr>
        <a:xfrm>
          <a:off x="8159750" y="101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39733</xdr:rowOff>
    </xdr:from>
    <xdr:to>
      <xdr:col>55</xdr:col>
      <xdr:colOff>0</xdr:colOff>
      <xdr:row>59</xdr:row>
      <xdr:rowOff>61504</xdr:rowOff>
    </xdr:to>
    <xdr:cxnSp macro="">
      <xdr:nvCxnSpPr>
        <xdr:cNvPr id="249" name="直線コネクタ 248"/>
        <xdr:cNvCxnSpPr/>
      </xdr:nvCxnSpPr>
      <xdr:spPr>
        <a:xfrm flipV="1">
          <a:off x="8210550" y="10155283"/>
          <a:ext cx="69532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30299</xdr:rowOff>
    </xdr:from>
    <xdr:to>
      <xdr:col>46</xdr:col>
      <xdr:colOff>38100</xdr:colOff>
      <xdr:row>59</xdr:row>
      <xdr:rowOff>131899</xdr:rowOff>
    </xdr:to>
    <xdr:sp macro="" textlink="">
      <xdr:nvSpPr>
        <xdr:cNvPr id="250" name="楕円 249"/>
        <xdr:cNvSpPr/>
      </xdr:nvSpPr>
      <xdr:spPr>
        <a:xfrm>
          <a:off x="7413625" y="101458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61504</xdr:rowOff>
    </xdr:from>
    <xdr:to>
      <xdr:col>50</xdr:col>
      <xdr:colOff>114300</xdr:colOff>
      <xdr:row>59</xdr:row>
      <xdr:rowOff>81099</xdr:rowOff>
    </xdr:to>
    <xdr:cxnSp macro="">
      <xdr:nvCxnSpPr>
        <xdr:cNvPr id="251" name="直線コネクタ 250"/>
        <xdr:cNvCxnSpPr/>
      </xdr:nvCxnSpPr>
      <xdr:spPr>
        <a:xfrm flipV="1">
          <a:off x="7445375" y="10177054"/>
          <a:ext cx="76517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45538</xdr:rowOff>
    </xdr:from>
    <xdr:to>
      <xdr:col>41</xdr:col>
      <xdr:colOff>101600</xdr:colOff>
      <xdr:row>59</xdr:row>
      <xdr:rowOff>147138</xdr:rowOff>
    </xdr:to>
    <xdr:sp macro="" textlink="">
      <xdr:nvSpPr>
        <xdr:cNvPr id="252" name="楕円 251"/>
        <xdr:cNvSpPr/>
      </xdr:nvSpPr>
      <xdr:spPr>
        <a:xfrm>
          <a:off x="6638925"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81099</xdr:rowOff>
    </xdr:from>
    <xdr:to>
      <xdr:col>45</xdr:col>
      <xdr:colOff>177800</xdr:colOff>
      <xdr:row>59</xdr:row>
      <xdr:rowOff>96338</xdr:rowOff>
    </xdr:to>
    <xdr:cxnSp macro="">
      <xdr:nvCxnSpPr>
        <xdr:cNvPr id="253" name="直線コネクタ 252"/>
        <xdr:cNvCxnSpPr/>
      </xdr:nvCxnSpPr>
      <xdr:spPr>
        <a:xfrm flipV="1">
          <a:off x="6689725" y="10196649"/>
          <a:ext cx="7556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58601</xdr:rowOff>
    </xdr:from>
    <xdr:to>
      <xdr:col>36</xdr:col>
      <xdr:colOff>165100</xdr:colOff>
      <xdr:row>59</xdr:row>
      <xdr:rowOff>160201</xdr:rowOff>
    </xdr:to>
    <xdr:sp macro="" textlink="">
      <xdr:nvSpPr>
        <xdr:cNvPr id="254" name="楕円 253"/>
        <xdr:cNvSpPr/>
      </xdr:nvSpPr>
      <xdr:spPr>
        <a:xfrm>
          <a:off x="58928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96338</xdr:rowOff>
    </xdr:from>
    <xdr:to>
      <xdr:col>41</xdr:col>
      <xdr:colOff>50800</xdr:colOff>
      <xdr:row>59</xdr:row>
      <xdr:rowOff>109401</xdr:rowOff>
    </xdr:to>
    <xdr:cxnSp macro="">
      <xdr:nvCxnSpPr>
        <xdr:cNvPr id="255" name="直線コネクタ 254"/>
        <xdr:cNvCxnSpPr/>
      </xdr:nvCxnSpPr>
      <xdr:spPr>
        <a:xfrm flipV="1">
          <a:off x="5943600" y="10211888"/>
          <a:ext cx="74612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256" name="n_1aveValue【体育館・プール】&#10;一人当たり面積"/>
        <xdr:cNvSpPr txBox="1"/>
      </xdr:nvSpPr>
      <xdr:spPr>
        <a:xfrm>
          <a:off x="7991552"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82204</xdr:rowOff>
    </xdr:from>
    <xdr:ext cx="469744" cy="259045"/>
    <xdr:sp macro="" textlink="">
      <xdr:nvSpPr>
        <xdr:cNvPr id="257" name="n_2aveValue【体育館・プール】&#10;一人当たり面積"/>
        <xdr:cNvSpPr txBox="1"/>
      </xdr:nvSpPr>
      <xdr:spPr>
        <a:xfrm>
          <a:off x="72581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163303</xdr:rowOff>
    </xdr:from>
    <xdr:ext cx="469744" cy="259045"/>
    <xdr:sp macro="" textlink="">
      <xdr:nvSpPr>
        <xdr:cNvPr id="258" name="n_3aveValue【体育館・プール】&#10;一人当たり面積"/>
        <xdr:cNvSpPr txBox="1"/>
      </xdr:nvSpPr>
      <xdr:spPr>
        <a:xfrm>
          <a:off x="6483427" y="1096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158949</xdr:rowOff>
    </xdr:from>
    <xdr:ext cx="469744" cy="259045"/>
    <xdr:sp macro="" textlink="">
      <xdr:nvSpPr>
        <xdr:cNvPr id="259" name="n_4aveValue【体育館・プール】&#10;一人当たり面積"/>
        <xdr:cNvSpPr txBox="1"/>
      </xdr:nvSpPr>
      <xdr:spPr>
        <a:xfrm>
          <a:off x="5737302"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128831</xdr:rowOff>
    </xdr:from>
    <xdr:ext cx="469744" cy="259045"/>
    <xdr:sp macro="" textlink="">
      <xdr:nvSpPr>
        <xdr:cNvPr id="260" name="n_1mainValue【体育館・プール】&#10;一人当たり面積"/>
        <xdr:cNvSpPr txBox="1"/>
      </xdr:nvSpPr>
      <xdr:spPr>
        <a:xfrm>
          <a:off x="7991552" y="990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148426</xdr:rowOff>
    </xdr:from>
    <xdr:ext cx="469744" cy="259045"/>
    <xdr:sp macro="" textlink="">
      <xdr:nvSpPr>
        <xdr:cNvPr id="261" name="n_2mainValue【体育館・プール】&#10;一人当たり面積"/>
        <xdr:cNvSpPr txBox="1"/>
      </xdr:nvSpPr>
      <xdr:spPr>
        <a:xfrm>
          <a:off x="7258127" y="992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163665</xdr:rowOff>
    </xdr:from>
    <xdr:ext cx="469744" cy="259045"/>
    <xdr:sp macro="" textlink="">
      <xdr:nvSpPr>
        <xdr:cNvPr id="262" name="n_3mainValue【体育館・プール】&#10;一人当たり面積"/>
        <xdr:cNvSpPr txBox="1"/>
      </xdr:nvSpPr>
      <xdr:spPr>
        <a:xfrm>
          <a:off x="6483427" y="993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5278</xdr:rowOff>
    </xdr:from>
    <xdr:ext cx="469744" cy="259045"/>
    <xdr:sp macro="" textlink="">
      <xdr:nvSpPr>
        <xdr:cNvPr id="263" name="n_4mainValue【体育館・プール】&#10;一人当たり面積"/>
        <xdr:cNvSpPr txBox="1"/>
      </xdr:nvSpPr>
      <xdr:spPr>
        <a:xfrm>
          <a:off x="5737302" y="994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89" name="直線コネクタ 288"/>
        <xdr:cNvCxnSpPr/>
      </xdr:nvCxnSpPr>
      <xdr:spPr>
        <a:xfrm flipV="1">
          <a:off x="39490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92" name="【福祉施設】&#10;有形固定資産減価償却率最大値テキスト"/>
        <xdr:cNvSpPr txBox="1"/>
      </xdr:nvSpPr>
      <xdr:spPr>
        <a:xfrm>
          <a:off x="39878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93" name="直線コネクタ 292"/>
        <xdr:cNvCxnSpPr/>
      </xdr:nvCxnSpPr>
      <xdr:spPr>
        <a:xfrm>
          <a:off x="3889375" y="133605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294" name="【福祉施設】&#10;有形固定資産減価償却率平均値テキスト"/>
        <xdr:cNvSpPr txBox="1"/>
      </xdr:nvSpPr>
      <xdr:spPr>
        <a:xfrm>
          <a:off x="39878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5" name="フローチャート: 判断 294"/>
        <xdr:cNvSpPr/>
      </xdr:nvSpPr>
      <xdr:spPr>
        <a:xfrm>
          <a:off x="38989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203575" y="141670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297" name="フローチャート: 判断 296"/>
        <xdr:cNvSpPr/>
      </xdr:nvSpPr>
      <xdr:spPr>
        <a:xfrm>
          <a:off x="2428875" y="1408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8" name="フローチャート: 判断 297"/>
        <xdr:cNvSpPr/>
      </xdr:nvSpPr>
      <xdr:spPr>
        <a:xfrm>
          <a:off x="168275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9" name="フローチャート: 判断 298"/>
        <xdr:cNvSpPr/>
      </xdr:nvSpPr>
      <xdr:spPr>
        <a:xfrm>
          <a:off x="936625" y="141474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18324</xdr:rowOff>
    </xdr:from>
    <xdr:to>
      <xdr:col>24</xdr:col>
      <xdr:colOff>114300</xdr:colOff>
      <xdr:row>84</xdr:row>
      <xdr:rowOff>119924</xdr:rowOff>
    </xdr:to>
    <xdr:sp macro="" textlink="">
      <xdr:nvSpPr>
        <xdr:cNvPr id="305" name="楕円 304"/>
        <xdr:cNvSpPr/>
      </xdr:nvSpPr>
      <xdr:spPr>
        <a:xfrm>
          <a:off x="38989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168201</xdr:rowOff>
    </xdr:from>
    <xdr:ext cx="405111" cy="259045"/>
    <xdr:sp macro="" textlink="">
      <xdr:nvSpPr>
        <xdr:cNvPr id="306" name="【福祉施設】&#10;有形固定資産減価償却率該当値テキスト"/>
        <xdr:cNvSpPr txBox="1"/>
      </xdr:nvSpPr>
      <xdr:spPr>
        <a:xfrm>
          <a:off x="3987800"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160382</xdr:rowOff>
    </xdr:from>
    <xdr:to>
      <xdr:col>20</xdr:col>
      <xdr:colOff>38100</xdr:colOff>
      <xdr:row>84</xdr:row>
      <xdr:rowOff>90532</xdr:rowOff>
    </xdr:to>
    <xdr:sp macro="" textlink="">
      <xdr:nvSpPr>
        <xdr:cNvPr id="307" name="楕円 306"/>
        <xdr:cNvSpPr/>
      </xdr:nvSpPr>
      <xdr:spPr>
        <a:xfrm>
          <a:off x="3203575" y="143907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39732</xdr:rowOff>
    </xdr:from>
    <xdr:to>
      <xdr:col>24</xdr:col>
      <xdr:colOff>63500</xdr:colOff>
      <xdr:row>84</xdr:row>
      <xdr:rowOff>69124</xdr:rowOff>
    </xdr:to>
    <xdr:cxnSp macro="">
      <xdr:nvCxnSpPr>
        <xdr:cNvPr id="308" name="直線コネクタ 307"/>
        <xdr:cNvCxnSpPr/>
      </xdr:nvCxnSpPr>
      <xdr:spPr>
        <a:xfrm>
          <a:off x="3235325" y="14441532"/>
          <a:ext cx="7143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129358</xdr:rowOff>
    </xdr:from>
    <xdr:to>
      <xdr:col>15</xdr:col>
      <xdr:colOff>101600</xdr:colOff>
      <xdr:row>84</xdr:row>
      <xdr:rowOff>59508</xdr:rowOff>
    </xdr:to>
    <xdr:sp macro="" textlink="">
      <xdr:nvSpPr>
        <xdr:cNvPr id="309" name="楕円 308"/>
        <xdr:cNvSpPr/>
      </xdr:nvSpPr>
      <xdr:spPr>
        <a:xfrm>
          <a:off x="2428875"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xdr:rowOff>
    </xdr:from>
    <xdr:to>
      <xdr:col>19</xdr:col>
      <xdr:colOff>177800</xdr:colOff>
      <xdr:row>84</xdr:row>
      <xdr:rowOff>39732</xdr:rowOff>
    </xdr:to>
    <xdr:cxnSp macro="">
      <xdr:nvCxnSpPr>
        <xdr:cNvPr id="310" name="直線コネクタ 309"/>
        <xdr:cNvCxnSpPr/>
      </xdr:nvCxnSpPr>
      <xdr:spPr>
        <a:xfrm>
          <a:off x="2479675" y="14410508"/>
          <a:ext cx="7556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99968</xdr:rowOff>
    </xdr:from>
    <xdr:to>
      <xdr:col>10</xdr:col>
      <xdr:colOff>165100</xdr:colOff>
      <xdr:row>84</xdr:row>
      <xdr:rowOff>30118</xdr:rowOff>
    </xdr:to>
    <xdr:sp macro="" textlink="">
      <xdr:nvSpPr>
        <xdr:cNvPr id="311" name="楕円 310"/>
        <xdr:cNvSpPr/>
      </xdr:nvSpPr>
      <xdr:spPr>
        <a:xfrm>
          <a:off x="168275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150768</xdr:rowOff>
    </xdr:from>
    <xdr:to>
      <xdr:col>15</xdr:col>
      <xdr:colOff>50800</xdr:colOff>
      <xdr:row>84</xdr:row>
      <xdr:rowOff>8708</xdr:rowOff>
    </xdr:to>
    <xdr:cxnSp macro="">
      <xdr:nvCxnSpPr>
        <xdr:cNvPr id="312" name="直線コネクタ 311"/>
        <xdr:cNvCxnSpPr/>
      </xdr:nvCxnSpPr>
      <xdr:spPr>
        <a:xfrm>
          <a:off x="1733550" y="14381118"/>
          <a:ext cx="746125"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68943</xdr:rowOff>
    </xdr:from>
    <xdr:to>
      <xdr:col>6</xdr:col>
      <xdr:colOff>38100</xdr:colOff>
      <xdr:row>83</xdr:row>
      <xdr:rowOff>170543</xdr:rowOff>
    </xdr:to>
    <xdr:sp macro="" textlink="">
      <xdr:nvSpPr>
        <xdr:cNvPr id="313" name="楕円 312"/>
        <xdr:cNvSpPr/>
      </xdr:nvSpPr>
      <xdr:spPr>
        <a:xfrm>
          <a:off x="936625" y="142992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119743</xdr:rowOff>
    </xdr:from>
    <xdr:to>
      <xdr:col>10</xdr:col>
      <xdr:colOff>114300</xdr:colOff>
      <xdr:row>83</xdr:row>
      <xdr:rowOff>150768</xdr:rowOff>
    </xdr:to>
    <xdr:cxnSp macro="">
      <xdr:nvCxnSpPr>
        <xdr:cNvPr id="314" name="直線コネクタ 313"/>
        <xdr:cNvCxnSpPr/>
      </xdr:nvCxnSpPr>
      <xdr:spPr>
        <a:xfrm>
          <a:off x="968375" y="14350093"/>
          <a:ext cx="7651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06769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316" name="n_2aveValue【福祉施設】&#10;有形固定資産減価償却率"/>
        <xdr:cNvSpPr txBox="1"/>
      </xdr:nvSpPr>
      <xdr:spPr>
        <a:xfrm>
          <a:off x="230569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7" name="n_3aveValue【福祉施設】&#10;有形固定資産減価償却率"/>
        <xdr:cNvSpPr txBox="1"/>
      </xdr:nvSpPr>
      <xdr:spPr>
        <a:xfrm>
          <a:off x="1559569"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8" name="n_4aveValue【福祉施設】&#10;有形固定資産減価償却率"/>
        <xdr:cNvSpPr txBox="1"/>
      </xdr:nvSpPr>
      <xdr:spPr>
        <a:xfrm>
          <a:off x="8134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81659</xdr:rowOff>
    </xdr:from>
    <xdr:ext cx="405111" cy="259045"/>
    <xdr:sp macro="" textlink="">
      <xdr:nvSpPr>
        <xdr:cNvPr id="319" name="n_1mainValue【福祉施設】&#10;有形固定資産減価償却率"/>
        <xdr:cNvSpPr txBox="1"/>
      </xdr:nvSpPr>
      <xdr:spPr>
        <a:xfrm>
          <a:off x="306769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50635</xdr:rowOff>
    </xdr:from>
    <xdr:ext cx="405111" cy="259045"/>
    <xdr:sp macro="" textlink="">
      <xdr:nvSpPr>
        <xdr:cNvPr id="320" name="n_2mainValue【福祉施設】&#10;有形固定資産減価償却率"/>
        <xdr:cNvSpPr txBox="1"/>
      </xdr:nvSpPr>
      <xdr:spPr>
        <a:xfrm>
          <a:off x="230569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21245</xdr:rowOff>
    </xdr:from>
    <xdr:ext cx="405111" cy="259045"/>
    <xdr:sp macro="" textlink="">
      <xdr:nvSpPr>
        <xdr:cNvPr id="321" name="n_3mainValue【福祉施設】&#10;有形固定資産減価償却率"/>
        <xdr:cNvSpPr txBox="1"/>
      </xdr:nvSpPr>
      <xdr:spPr>
        <a:xfrm>
          <a:off x="1559569"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161670</xdr:rowOff>
    </xdr:from>
    <xdr:ext cx="405111" cy="259045"/>
    <xdr:sp macro="" textlink="">
      <xdr:nvSpPr>
        <xdr:cNvPr id="322" name="n_4mainValue【福祉施設】&#10;有形固定資産減価償却率"/>
        <xdr:cNvSpPr txBox="1"/>
      </xdr:nvSpPr>
      <xdr:spPr>
        <a:xfrm>
          <a:off x="8134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44" name="直線コネクタ 343"/>
        <xdr:cNvCxnSpPr/>
      </xdr:nvCxnSpPr>
      <xdr:spPr>
        <a:xfrm flipV="1">
          <a:off x="8905240"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5" name="【福祉施設】&#10;一人当たり面積最小値テキスト"/>
        <xdr:cNvSpPr txBox="1"/>
      </xdr:nvSpPr>
      <xdr:spPr>
        <a:xfrm>
          <a:off x="8943975"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6" name="直線コネクタ 345"/>
        <xdr:cNvCxnSpPr/>
      </xdr:nvCxnSpPr>
      <xdr:spPr>
        <a:xfrm>
          <a:off x="8845550" y="147462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7" name="【福祉施設】&#10;一人当たり面積最大値テキスト"/>
        <xdr:cNvSpPr txBox="1"/>
      </xdr:nvSpPr>
      <xdr:spPr>
        <a:xfrm>
          <a:off x="8943975"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8" name="直線コネクタ 347"/>
        <xdr:cNvCxnSpPr/>
      </xdr:nvCxnSpPr>
      <xdr:spPr>
        <a:xfrm>
          <a:off x="8845550" y="134912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68597</xdr:rowOff>
    </xdr:from>
    <xdr:ext cx="469744" cy="259045"/>
    <xdr:sp macro="" textlink="">
      <xdr:nvSpPr>
        <xdr:cNvPr id="349" name="【福祉施設】&#10;一人当たり面積平均値テキスト"/>
        <xdr:cNvSpPr txBox="1"/>
      </xdr:nvSpPr>
      <xdr:spPr>
        <a:xfrm>
          <a:off x="8943975"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0" name="フローチャート: 判断 349"/>
        <xdr:cNvSpPr/>
      </xdr:nvSpPr>
      <xdr:spPr>
        <a:xfrm>
          <a:off x="8883650" y="14320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51" name="フローチャート: 判断 350"/>
        <xdr:cNvSpPr/>
      </xdr:nvSpPr>
      <xdr:spPr>
        <a:xfrm>
          <a:off x="815975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52" name="フローチャート: 判断 351"/>
        <xdr:cNvSpPr/>
      </xdr:nvSpPr>
      <xdr:spPr>
        <a:xfrm>
          <a:off x="7413625" y="143250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124461</xdr:rowOff>
    </xdr:from>
    <xdr:to>
      <xdr:col>41</xdr:col>
      <xdr:colOff>101600</xdr:colOff>
      <xdr:row>85</xdr:row>
      <xdr:rowOff>54611</xdr:rowOff>
    </xdr:to>
    <xdr:sp macro="" textlink="">
      <xdr:nvSpPr>
        <xdr:cNvPr id="353" name="フローチャート: 判断 352"/>
        <xdr:cNvSpPr/>
      </xdr:nvSpPr>
      <xdr:spPr>
        <a:xfrm>
          <a:off x="6638925"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122174</xdr:rowOff>
    </xdr:from>
    <xdr:to>
      <xdr:col>36</xdr:col>
      <xdr:colOff>165100</xdr:colOff>
      <xdr:row>85</xdr:row>
      <xdr:rowOff>52324</xdr:rowOff>
    </xdr:to>
    <xdr:sp macro="" textlink="">
      <xdr:nvSpPr>
        <xdr:cNvPr id="354" name="フローチャート: 判断 353"/>
        <xdr:cNvSpPr/>
      </xdr:nvSpPr>
      <xdr:spPr>
        <a:xfrm>
          <a:off x="58928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124461</xdr:rowOff>
    </xdr:from>
    <xdr:to>
      <xdr:col>55</xdr:col>
      <xdr:colOff>50800</xdr:colOff>
      <xdr:row>79</xdr:row>
      <xdr:rowOff>54611</xdr:rowOff>
    </xdr:to>
    <xdr:sp macro="" textlink="">
      <xdr:nvSpPr>
        <xdr:cNvPr id="360" name="楕円 359"/>
        <xdr:cNvSpPr/>
      </xdr:nvSpPr>
      <xdr:spPr>
        <a:xfrm>
          <a:off x="8883650" y="134975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39388</xdr:rowOff>
    </xdr:from>
    <xdr:ext cx="469744" cy="259045"/>
    <xdr:sp macro="" textlink="">
      <xdr:nvSpPr>
        <xdr:cNvPr id="361" name="【福祉施設】&#10;一人当たり面積該当値テキスト"/>
        <xdr:cNvSpPr txBox="1"/>
      </xdr:nvSpPr>
      <xdr:spPr>
        <a:xfrm>
          <a:off x="8943975" y="1341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151892</xdr:rowOff>
    </xdr:from>
    <xdr:to>
      <xdr:col>50</xdr:col>
      <xdr:colOff>165100</xdr:colOff>
      <xdr:row>79</xdr:row>
      <xdr:rowOff>82042</xdr:rowOff>
    </xdr:to>
    <xdr:sp macro="" textlink="">
      <xdr:nvSpPr>
        <xdr:cNvPr id="362" name="楕円 361"/>
        <xdr:cNvSpPr/>
      </xdr:nvSpPr>
      <xdr:spPr>
        <a:xfrm>
          <a:off x="815975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3811</xdr:rowOff>
    </xdr:from>
    <xdr:to>
      <xdr:col>55</xdr:col>
      <xdr:colOff>0</xdr:colOff>
      <xdr:row>79</xdr:row>
      <xdr:rowOff>31242</xdr:rowOff>
    </xdr:to>
    <xdr:cxnSp macro="">
      <xdr:nvCxnSpPr>
        <xdr:cNvPr id="363" name="直線コネクタ 362"/>
        <xdr:cNvCxnSpPr/>
      </xdr:nvCxnSpPr>
      <xdr:spPr>
        <a:xfrm flipV="1">
          <a:off x="8210550" y="13548361"/>
          <a:ext cx="695325"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7874</xdr:rowOff>
    </xdr:from>
    <xdr:to>
      <xdr:col>46</xdr:col>
      <xdr:colOff>38100</xdr:colOff>
      <xdr:row>79</xdr:row>
      <xdr:rowOff>109474</xdr:rowOff>
    </xdr:to>
    <xdr:sp macro="" textlink="">
      <xdr:nvSpPr>
        <xdr:cNvPr id="364" name="楕円 363"/>
        <xdr:cNvSpPr/>
      </xdr:nvSpPr>
      <xdr:spPr>
        <a:xfrm>
          <a:off x="7413625" y="135524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31242</xdr:rowOff>
    </xdr:from>
    <xdr:to>
      <xdr:col>50</xdr:col>
      <xdr:colOff>114300</xdr:colOff>
      <xdr:row>79</xdr:row>
      <xdr:rowOff>58674</xdr:rowOff>
    </xdr:to>
    <xdr:cxnSp macro="">
      <xdr:nvCxnSpPr>
        <xdr:cNvPr id="365" name="直線コネクタ 364"/>
        <xdr:cNvCxnSpPr/>
      </xdr:nvCxnSpPr>
      <xdr:spPr>
        <a:xfrm flipV="1">
          <a:off x="7445375" y="13575792"/>
          <a:ext cx="76517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28448</xdr:rowOff>
    </xdr:from>
    <xdr:to>
      <xdr:col>41</xdr:col>
      <xdr:colOff>101600</xdr:colOff>
      <xdr:row>79</xdr:row>
      <xdr:rowOff>130048</xdr:rowOff>
    </xdr:to>
    <xdr:sp macro="" textlink="">
      <xdr:nvSpPr>
        <xdr:cNvPr id="366" name="楕円 365"/>
        <xdr:cNvSpPr/>
      </xdr:nvSpPr>
      <xdr:spPr>
        <a:xfrm>
          <a:off x="6638925"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58674</xdr:rowOff>
    </xdr:from>
    <xdr:to>
      <xdr:col>45</xdr:col>
      <xdr:colOff>177800</xdr:colOff>
      <xdr:row>79</xdr:row>
      <xdr:rowOff>79248</xdr:rowOff>
    </xdr:to>
    <xdr:cxnSp macro="">
      <xdr:nvCxnSpPr>
        <xdr:cNvPr id="367" name="直線コネクタ 366"/>
        <xdr:cNvCxnSpPr/>
      </xdr:nvCxnSpPr>
      <xdr:spPr>
        <a:xfrm flipV="1">
          <a:off x="6689725" y="13603224"/>
          <a:ext cx="75565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46737</xdr:rowOff>
    </xdr:from>
    <xdr:to>
      <xdr:col>36</xdr:col>
      <xdr:colOff>165100</xdr:colOff>
      <xdr:row>79</xdr:row>
      <xdr:rowOff>148337</xdr:rowOff>
    </xdr:to>
    <xdr:sp macro="" textlink="">
      <xdr:nvSpPr>
        <xdr:cNvPr id="368" name="楕円 367"/>
        <xdr:cNvSpPr/>
      </xdr:nvSpPr>
      <xdr:spPr>
        <a:xfrm>
          <a:off x="58928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79248</xdr:rowOff>
    </xdr:from>
    <xdr:to>
      <xdr:col>41</xdr:col>
      <xdr:colOff>50800</xdr:colOff>
      <xdr:row>79</xdr:row>
      <xdr:rowOff>97537</xdr:rowOff>
    </xdr:to>
    <xdr:cxnSp macro="">
      <xdr:nvCxnSpPr>
        <xdr:cNvPr id="369" name="直線コネクタ 368"/>
        <xdr:cNvCxnSpPr/>
      </xdr:nvCxnSpPr>
      <xdr:spPr>
        <a:xfrm flipV="1">
          <a:off x="5943600" y="13623798"/>
          <a:ext cx="746125"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157751</xdr:rowOff>
    </xdr:from>
    <xdr:ext cx="469744" cy="259045"/>
    <xdr:sp macro="" textlink="">
      <xdr:nvSpPr>
        <xdr:cNvPr id="370" name="n_1aveValue【福祉施設】&#10;一人当たり面積"/>
        <xdr:cNvSpPr txBox="1"/>
      </xdr:nvSpPr>
      <xdr:spPr>
        <a:xfrm>
          <a:off x="7991552" y="143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16019</xdr:rowOff>
    </xdr:from>
    <xdr:ext cx="469744" cy="259045"/>
    <xdr:sp macro="" textlink="">
      <xdr:nvSpPr>
        <xdr:cNvPr id="371" name="n_2aveValue【福祉施設】&#10;一人当たり面積"/>
        <xdr:cNvSpPr txBox="1"/>
      </xdr:nvSpPr>
      <xdr:spPr>
        <a:xfrm>
          <a:off x="72581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45738</xdr:rowOff>
    </xdr:from>
    <xdr:ext cx="469744" cy="259045"/>
    <xdr:sp macro="" textlink="">
      <xdr:nvSpPr>
        <xdr:cNvPr id="372" name="n_3aveValue【福祉施設】&#10;一人当たり面積"/>
        <xdr:cNvSpPr txBox="1"/>
      </xdr:nvSpPr>
      <xdr:spPr>
        <a:xfrm>
          <a:off x="6483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43451</xdr:rowOff>
    </xdr:from>
    <xdr:ext cx="469744" cy="259045"/>
    <xdr:sp macro="" textlink="">
      <xdr:nvSpPr>
        <xdr:cNvPr id="373" name="n_4aveValue【福祉施設】&#10;一人当たり面積"/>
        <xdr:cNvSpPr txBox="1"/>
      </xdr:nvSpPr>
      <xdr:spPr>
        <a:xfrm>
          <a:off x="5737302"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98569</xdr:rowOff>
    </xdr:from>
    <xdr:ext cx="469744" cy="259045"/>
    <xdr:sp macro="" textlink="">
      <xdr:nvSpPr>
        <xdr:cNvPr id="374" name="n_1mainValue【福祉施設】&#10;一人当たり面積"/>
        <xdr:cNvSpPr txBox="1"/>
      </xdr:nvSpPr>
      <xdr:spPr>
        <a:xfrm>
          <a:off x="7991552" y="133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126001</xdr:rowOff>
    </xdr:from>
    <xdr:ext cx="469744" cy="259045"/>
    <xdr:sp macro="" textlink="">
      <xdr:nvSpPr>
        <xdr:cNvPr id="375" name="n_2mainValue【福祉施設】&#10;一人当たり面積"/>
        <xdr:cNvSpPr txBox="1"/>
      </xdr:nvSpPr>
      <xdr:spPr>
        <a:xfrm>
          <a:off x="72581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146575</xdr:rowOff>
    </xdr:from>
    <xdr:ext cx="469744" cy="259045"/>
    <xdr:sp macro="" textlink="">
      <xdr:nvSpPr>
        <xdr:cNvPr id="376" name="n_3mainValue【福祉施設】&#10;一人当たり面積"/>
        <xdr:cNvSpPr txBox="1"/>
      </xdr:nvSpPr>
      <xdr:spPr>
        <a:xfrm>
          <a:off x="6483427" y="133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164864</xdr:rowOff>
    </xdr:from>
    <xdr:ext cx="469744" cy="259045"/>
    <xdr:sp macro="" textlink="">
      <xdr:nvSpPr>
        <xdr:cNvPr id="377" name="n_4mainValue【福祉施設】&#10;一人当たり面積"/>
        <xdr:cNvSpPr txBox="1"/>
      </xdr:nvSpPr>
      <xdr:spPr>
        <a:xfrm>
          <a:off x="5737302" y="1336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403" name="直線コネクタ 402"/>
        <xdr:cNvCxnSpPr/>
      </xdr:nvCxnSpPr>
      <xdr:spPr>
        <a:xfrm flipV="1">
          <a:off x="39490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39878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38893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406" name="【市民会館】&#10;有形固定資産減価償却率最大値テキスト"/>
        <xdr:cNvSpPr txBox="1"/>
      </xdr:nvSpPr>
      <xdr:spPr>
        <a:xfrm>
          <a:off x="39878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407" name="直線コネクタ 406"/>
        <xdr:cNvCxnSpPr/>
      </xdr:nvCxnSpPr>
      <xdr:spPr>
        <a:xfrm>
          <a:off x="3889375" y="172489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408" name="【市民会館】&#10;有形固定資産減価償却率平均値テキスト"/>
        <xdr:cNvSpPr txBox="1"/>
      </xdr:nvSpPr>
      <xdr:spPr>
        <a:xfrm>
          <a:off x="39878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9" name="フローチャート: 判断 408"/>
        <xdr:cNvSpPr/>
      </xdr:nvSpPr>
      <xdr:spPr>
        <a:xfrm>
          <a:off x="38989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410" name="フローチャート: 判断 409"/>
        <xdr:cNvSpPr/>
      </xdr:nvSpPr>
      <xdr:spPr>
        <a:xfrm>
          <a:off x="3203575" y="178284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11" name="フローチャート: 判断 410"/>
        <xdr:cNvSpPr/>
      </xdr:nvSpPr>
      <xdr:spPr>
        <a:xfrm>
          <a:off x="2428875"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xdr:cNvSpPr/>
      </xdr:nvSpPr>
      <xdr:spPr>
        <a:xfrm>
          <a:off x="168275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xdr:cNvSpPr/>
      </xdr:nvSpPr>
      <xdr:spPr>
        <a:xfrm>
          <a:off x="936625" y="178872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419" name="楕円 418"/>
        <xdr:cNvSpPr/>
      </xdr:nvSpPr>
      <xdr:spPr>
        <a:xfrm>
          <a:off x="38989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48277</xdr:rowOff>
    </xdr:from>
    <xdr:ext cx="405111" cy="259045"/>
    <xdr:sp macro="" textlink="">
      <xdr:nvSpPr>
        <xdr:cNvPr id="420" name="【市民会館】&#10;有形固定資産減価償却率該当値テキスト"/>
        <xdr:cNvSpPr txBox="1"/>
      </xdr:nvSpPr>
      <xdr:spPr>
        <a:xfrm>
          <a:off x="39878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152763</xdr:rowOff>
    </xdr:from>
    <xdr:to>
      <xdr:col>20</xdr:col>
      <xdr:colOff>38100</xdr:colOff>
      <xdr:row>102</xdr:row>
      <xdr:rowOff>82913</xdr:rowOff>
    </xdr:to>
    <xdr:sp macro="" textlink="">
      <xdr:nvSpPr>
        <xdr:cNvPr id="421" name="楕円 420"/>
        <xdr:cNvSpPr/>
      </xdr:nvSpPr>
      <xdr:spPr>
        <a:xfrm>
          <a:off x="3203575" y="174692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32113</xdr:rowOff>
    </xdr:from>
    <xdr:to>
      <xdr:col>24</xdr:col>
      <xdr:colOff>63500</xdr:colOff>
      <xdr:row>102</xdr:row>
      <xdr:rowOff>76200</xdr:rowOff>
    </xdr:to>
    <xdr:cxnSp macro="">
      <xdr:nvCxnSpPr>
        <xdr:cNvPr id="422" name="直線コネクタ 421"/>
        <xdr:cNvCxnSpPr/>
      </xdr:nvCxnSpPr>
      <xdr:spPr>
        <a:xfrm>
          <a:off x="3235325" y="17520013"/>
          <a:ext cx="7143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170724</xdr:rowOff>
    </xdr:from>
    <xdr:to>
      <xdr:col>15</xdr:col>
      <xdr:colOff>101600</xdr:colOff>
      <xdr:row>108</xdr:row>
      <xdr:rowOff>100874</xdr:rowOff>
    </xdr:to>
    <xdr:sp macro="" textlink="">
      <xdr:nvSpPr>
        <xdr:cNvPr id="423" name="楕円 422"/>
        <xdr:cNvSpPr/>
      </xdr:nvSpPr>
      <xdr:spPr>
        <a:xfrm>
          <a:off x="2428875"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32113</xdr:rowOff>
    </xdr:from>
    <xdr:to>
      <xdr:col>19</xdr:col>
      <xdr:colOff>177800</xdr:colOff>
      <xdr:row>108</xdr:row>
      <xdr:rowOff>50074</xdr:rowOff>
    </xdr:to>
    <xdr:cxnSp macro="">
      <xdr:nvCxnSpPr>
        <xdr:cNvPr id="424" name="直線コネクタ 423"/>
        <xdr:cNvCxnSpPr/>
      </xdr:nvCxnSpPr>
      <xdr:spPr>
        <a:xfrm flipV="1">
          <a:off x="2479675" y="17520013"/>
          <a:ext cx="755650" cy="104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160927</xdr:rowOff>
    </xdr:from>
    <xdr:to>
      <xdr:col>10</xdr:col>
      <xdr:colOff>165100</xdr:colOff>
      <xdr:row>108</xdr:row>
      <xdr:rowOff>91077</xdr:rowOff>
    </xdr:to>
    <xdr:sp macro="" textlink="">
      <xdr:nvSpPr>
        <xdr:cNvPr id="425" name="楕円 424"/>
        <xdr:cNvSpPr/>
      </xdr:nvSpPr>
      <xdr:spPr>
        <a:xfrm>
          <a:off x="168275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40277</xdr:rowOff>
    </xdr:from>
    <xdr:to>
      <xdr:col>15</xdr:col>
      <xdr:colOff>50800</xdr:colOff>
      <xdr:row>108</xdr:row>
      <xdr:rowOff>50074</xdr:rowOff>
    </xdr:to>
    <xdr:cxnSp macro="">
      <xdr:nvCxnSpPr>
        <xdr:cNvPr id="426" name="直線コネクタ 425"/>
        <xdr:cNvCxnSpPr/>
      </xdr:nvCxnSpPr>
      <xdr:spPr>
        <a:xfrm>
          <a:off x="1733550" y="18556877"/>
          <a:ext cx="74612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139700</xdr:rowOff>
    </xdr:from>
    <xdr:to>
      <xdr:col>6</xdr:col>
      <xdr:colOff>38100</xdr:colOff>
      <xdr:row>108</xdr:row>
      <xdr:rowOff>69850</xdr:rowOff>
    </xdr:to>
    <xdr:sp macro="" textlink="">
      <xdr:nvSpPr>
        <xdr:cNvPr id="427" name="楕円 426"/>
        <xdr:cNvSpPr/>
      </xdr:nvSpPr>
      <xdr:spPr>
        <a:xfrm>
          <a:off x="936625" y="18484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19050</xdr:rowOff>
    </xdr:from>
    <xdr:to>
      <xdr:col>10</xdr:col>
      <xdr:colOff>114300</xdr:colOff>
      <xdr:row>108</xdr:row>
      <xdr:rowOff>40277</xdr:rowOff>
    </xdr:to>
    <xdr:cxnSp macro="">
      <xdr:nvCxnSpPr>
        <xdr:cNvPr id="428" name="直線コネクタ 427"/>
        <xdr:cNvCxnSpPr/>
      </xdr:nvCxnSpPr>
      <xdr:spPr>
        <a:xfrm>
          <a:off x="968375" y="18535650"/>
          <a:ext cx="7651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90369</xdr:rowOff>
    </xdr:from>
    <xdr:ext cx="405111" cy="259045"/>
    <xdr:sp macro="" textlink="">
      <xdr:nvSpPr>
        <xdr:cNvPr id="429" name="n_1aveValue【市民会館】&#10;有形固定資産減価償却率"/>
        <xdr:cNvSpPr txBox="1"/>
      </xdr:nvSpPr>
      <xdr:spPr>
        <a:xfrm>
          <a:off x="306769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430" name="n_2aveValue【市民会館】&#10;有形固定資産減価償却率"/>
        <xdr:cNvSpPr txBox="1"/>
      </xdr:nvSpPr>
      <xdr:spPr>
        <a:xfrm>
          <a:off x="230569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31" name="n_3aveValue【市民会館】&#10;有形固定資産減価償却率"/>
        <xdr:cNvSpPr txBox="1"/>
      </xdr:nvSpPr>
      <xdr:spPr>
        <a:xfrm>
          <a:off x="1559569"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432" name="n_4aveValue【市民会館】&#10;有形固定資産減価償却率"/>
        <xdr:cNvSpPr txBox="1"/>
      </xdr:nvSpPr>
      <xdr:spPr>
        <a:xfrm>
          <a:off x="8134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99440</xdr:rowOff>
    </xdr:from>
    <xdr:ext cx="405111" cy="259045"/>
    <xdr:sp macro="" textlink="">
      <xdr:nvSpPr>
        <xdr:cNvPr id="433" name="n_1mainValue【市民会館】&#10;有形固定資産減価償却率"/>
        <xdr:cNvSpPr txBox="1"/>
      </xdr:nvSpPr>
      <xdr:spPr>
        <a:xfrm>
          <a:off x="306769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92001</xdr:rowOff>
    </xdr:from>
    <xdr:ext cx="405111" cy="259045"/>
    <xdr:sp macro="" textlink="">
      <xdr:nvSpPr>
        <xdr:cNvPr id="434" name="n_2mainValue【市民会館】&#10;有形固定資産減価償却率"/>
        <xdr:cNvSpPr txBox="1"/>
      </xdr:nvSpPr>
      <xdr:spPr>
        <a:xfrm>
          <a:off x="2305694" y="186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82204</xdr:rowOff>
    </xdr:from>
    <xdr:ext cx="405111" cy="259045"/>
    <xdr:sp macro="" textlink="">
      <xdr:nvSpPr>
        <xdr:cNvPr id="435" name="n_3mainValue【市民会館】&#10;有形固定資産減価償却率"/>
        <xdr:cNvSpPr txBox="1"/>
      </xdr:nvSpPr>
      <xdr:spPr>
        <a:xfrm>
          <a:off x="1559569"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60977</xdr:rowOff>
    </xdr:from>
    <xdr:ext cx="405111" cy="259045"/>
    <xdr:sp macro="" textlink="">
      <xdr:nvSpPr>
        <xdr:cNvPr id="436" name="n_4mainValue【市民会館】&#10;有形固定資産減価償却率"/>
        <xdr:cNvSpPr txBox="1"/>
      </xdr:nvSpPr>
      <xdr:spPr>
        <a:xfrm>
          <a:off x="8134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62" name="直線コネクタ 461"/>
        <xdr:cNvCxnSpPr/>
      </xdr:nvCxnSpPr>
      <xdr:spPr>
        <a:xfrm flipV="1">
          <a:off x="8905240"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3" name="【市民会館】&#10;一人当たり面積最小値テキスト"/>
        <xdr:cNvSpPr txBox="1"/>
      </xdr:nvSpPr>
      <xdr:spPr>
        <a:xfrm>
          <a:off x="8943975"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4" name="直線コネクタ 463"/>
        <xdr:cNvCxnSpPr/>
      </xdr:nvCxnSpPr>
      <xdr:spPr>
        <a:xfrm>
          <a:off x="8845550" y="187103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65" name="【市民会館】&#10;一人当たり面積最大値テキスト"/>
        <xdr:cNvSpPr txBox="1"/>
      </xdr:nvSpPr>
      <xdr:spPr>
        <a:xfrm>
          <a:off x="8943975"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66" name="直線コネクタ 465"/>
        <xdr:cNvCxnSpPr/>
      </xdr:nvCxnSpPr>
      <xdr:spPr>
        <a:xfrm>
          <a:off x="8845550" y="170889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46282</xdr:rowOff>
    </xdr:from>
    <xdr:ext cx="469744" cy="259045"/>
    <xdr:sp macro="" textlink="">
      <xdr:nvSpPr>
        <xdr:cNvPr id="467" name="【市民会館】&#10;一人当たり面積平均値テキスト"/>
        <xdr:cNvSpPr txBox="1"/>
      </xdr:nvSpPr>
      <xdr:spPr>
        <a:xfrm>
          <a:off x="8943975" y="1821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68" name="フローチャート: 判断 467"/>
        <xdr:cNvSpPr/>
      </xdr:nvSpPr>
      <xdr:spPr>
        <a:xfrm>
          <a:off x="8883650" y="182415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69" name="フローチャート: 判断 468"/>
        <xdr:cNvSpPr/>
      </xdr:nvSpPr>
      <xdr:spPr>
        <a:xfrm>
          <a:off x="815975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0" name="フローチャート: 判断 469"/>
        <xdr:cNvSpPr/>
      </xdr:nvSpPr>
      <xdr:spPr>
        <a:xfrm>
          <a:off x="7413625" y="182595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69487</xdr:rowOff>
    </xdr:from>
    <xdr:to>
      <xdr:col>41</xdr:col>
      <xdr:colOff>101600</xdr:colOff>
      <xdr:row>107</xdr:row>
      <xdr:rowOff>171087</xdr:rowOff>
    </xdr:to>
    <xdr:sp macro="" textlink="">
      <xdr:nvSpPr>
        <xdr:cNvPr id="471" name="フローチャート: 判断 470"/>
        <xdr:cNvSpPr/>
      </xdr:nvSpPr>
      <xdr:spPr>
        <a:xfrm>
          <a:off x="6638925"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76019</xdr:rowOff>
    </xdr:from>
    <xdr:to>
      <xdr:col>36</xdr:col>
      <xdr:colOff>165100</xdr:colOff>
      <xdr:row>108</xdr:row>
      <xdr:rowOff>6169</xdr:rowOff>
    </xdr:to>
    <xdr:sp macro="" textlink="">
      <xdr:nvSpPr>
        <xdr:cNvPr id="472" name="フローチャート: 判断 471"/>
        <xdr:cNvSpPr/>
      </xdr:nvSpPr>
      <xdr:spPr>
        <a:xfrm>
          <a:off x="5892800" y="1842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64588</xdr:rowOff>
    </xdr:from>
    <xdr:to>
      <xdr:col>55</xdr:col>
      <xdr:colOff>50800</xdr:colOff>
      <xdr:row>99</xdr:row>
      <xdr:rowOff>166188</xdr:rowOff>
    </xdr:to>
    <xdr:sp macro="" textlink="">
      <xdr:nvSpPr>
        <xdr:cNvPr id="478" name="楕円 477"/>
        <xdr:cNvSpPr/>
      </xdr:nvSpPr>
      <xdr:spPr>
        <a:xfrm>
          <a:off x="8883650" y="170381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17615</xdr:rowOff>
    </xdr:from>
    <xdr:ext cx="469744" cy="259045"/>
    <xdr:sp macro="" textlink="">
      <xdr:nvSpPr>
        <xdr:cNvPr id="479" name="【市民会館】&#10;一人当たり面積該当値テキスト"/>
        <xdr:cNvSpPr txBox="1"/>
      </xdr:nvSpPr>
      <xdr:spPr>
        <a:xfrm>
          <a:off x="8943975" y="169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103777</xdr:rowOff>
    </xdr:from>
    <xdr:to>
      <xdr:col>50</xdr:col>
      <xdr:colOff>165100</xdr:colOff>
      <xdr:row>100</xdr:row>
      <xdr:rowOff>33927</xdr:rowOff>
    </xdr:to>
    <xdr:sp macro="" textlink="">
      <xdr:nvSpPr>
        <xdr:cNvPr id="480" name="楕円 479"/>
        <xdr:cNvSpPr/>
      </xdr:nvSpPr>
      <xdr:spPr>
        <a:xfrm>
          <a:off x="8159750" y="170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115388</xdr:rowOff>
    </xdr:from>
    <xdr:to>
      <xdr:col>55</xdr:col>
      <xdr:colOff>0</xdr:colOff>
      <xdr:row>99</xdr:row>
      <xdr:rowOff>154577</xdr:rowOff>
    </xdr:to>
    <xdr:cxnSp macro="">
      <xdr:nvCxnSpPr>
        <xdr:cNvPr id="481" name="直線コネクタ 480"/>
        <xdr:cNvCxnSpPr/>
      </xdr:nvCxnSpPr>
      <xdr:spPr>
        <a:xfrm flipV="1">
          <a:off x="8210550" y="17088938"/>
          <a:ext cx="69532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71120</xdr:rowOff>
    </xdr:from>
    <xdr:to>
      <xdr:col>46</xdr:col>
      <xdr:colOff>38100</xdr:colOff>
      <xdr:row>104</xdr:row>
      <xdr:rowOff>1270</xdr:rowOff>
    </xdr:to>
    <xdr:sp macro="" textlink="">
      <xdr:nvSpPr>
        <xdr:cNvPr id="482" name="楕円 481"/>
        <xdr:cNvSpPr/>
      </xdr:nvSpPr>
      <xdr:spPr>
        <a:xfrm>
          <a:off x="7413625" y="177304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154577</xdr:rowOff>
    </xdr:from>
    <xdr:to>
      <xdr:col>50</xdr:col>
      <xdr:colOff>114300</xdr:colOff>
      <xdr:row>103</xdr:row>
      <xdr:rowOff>121920</xdr:rowOff>
    </xdr:to>
    <xdr:cxnSp macro="">
      <xdr:nvCxnSpPr>
        <xdr:cNvPr id="483" name="直線コネクタ 482"/>
        <xdr:cNvCxnSpPr/>
      </xdr:nvCxnSpPr>
      <xdr:spPr>
        <a:xfrm flipV="1">
          <a:off x="7445375" y="17128127"/>
          <a:ext cx="765175"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87449</xdr:rowOff>
    </xdr:from>
    <xdr:to>
      <xdr:col>41</xdr:col>
      <xdr:colOff>101600</xdr:colOff>
      <xdr:row>104</xdr:row>
      <xdr:rowOff>17599</xdr:rowOff>
    </xdr:to>
    <xdr:sp macro="" textlink="">
      <xdr:nvSpPr>
        <xdr:cNvPr id="484" name="楕円 483"/>
        <xdr:cNvSpPr/>
      </xdr:nvSpPr>
      <xdr:spPr>
        <a:xfrm>
          <a:off x="6638925"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121920</xdr:rowOff>
    </xdr:from>
    <xdr:to>
      <xdr:col>45</xdr:col>
      <xdr:colOff>177800</xdr:colOff>
      <xdr:row>103</xdr:row>
      <xdr:rowOff>138249</xdr:rowOff>
    </xdr:to>
    <xdr:cxnSp macro="">
      <xdr:nvCxnSpPr>
        <xdr:cNvPr id="485" name="直線コネクタ 484"/>
        <xdr:cNvCxnSpPr/>
      </xdr:nvCxnSpPr>
      <xdr:spPr>
        <a:xfrm flipV="1">
          <a:off x="6689725" y="17781270"/>
          <a:ext cx="7556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102144</xdr:rowOff>
    </xdr:from>
    <xdr:to>
      <xdr:col>36</xdr:col>
      <xdr:colOff>165100</xdr:colOff>
      <xdr:row>104</xdr:row>
      <xdr:rowOff>32294</xdr:rowOff>
    </xdr:to>
    <xdr:sp macro="" textlink="">
      <xdr:nvSpPr>
        <xdr:cNvPr id="486" name="楕円 485"/>
        <xdr:cNvSpPr/>
      </xdr:nvSpPr>
      <xdr:spPr>
        <a:xfrm>
          <a:off x="58928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138249</xdr:rowOff>
    </xdr:from>
    <xdr:to>
      <xdr:col>41</xdr:col>
      <xdr:colOff>50800</xdr:colOff>
      <xdr:row>103</xdr:row>
      <xdr:rowOff>152944</xdr:rowOff>
    </xdr:to>
    <xdr:cxnSp macro="">
      <xdr:nvCxnSpPr>
        <xdr:cNvPr id="487" name="直線コネクタ 486"/>
        <xdr:cNvCxnSpPr/>
      </xdr:nvCxnSpPr>
      <xdr:spPr>
        <a:xfrm flipV="1">
          <a:off x="5943600" y="17797599"/>
          <a:ext cx="746125"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488" name="n_1aveValue【市民会館】&#10;一人当たり面積"/>
        <xdr:cNvSpPr txBox="1"/>
      </xdr:nvSpPr>
      <xdr:spPr>
        <a:xfrm>
          <a:off x="7991552"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489" name="n_2aveValue【市民会館】&#10;一人当たり面積"/>
        <xdr:cNvSpPr txBox="1"/>
      </xdr:nvSpPr>
      <xdr:spPr>
        <a:xfrm>
          <a:off x="72581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162214</xdr:rowOff>
    </xdr:from>
    <xdr:ext cx="469744" cy="259045"/>
    <xdr:sp macro="" textlink="">
      <xdr:nvSpPr>
        <xdr:cNvPr id="490" name="n_3aveValue【市民会館】&#10;一人当たり面積"/>
        <xdr:cNvSpPr txBox="1"/>
      </xdr:nvSpPr>
      <xdr:spPr>
        <a:xfrm>
          <a:off x="6483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168746</xdr:rowOff>
    </xdr:from>
    <xdr:ext cx="469744" cy="259045"/>
    <xdr:sp macro="" textlink="">
      <xdr:nvSpPr>
        <xdr:cNvPr id="491" name="n_4aveValue【市民会館】&#10;一人当たり面積"/>
        <xdr:cNvSpPr txBox="1"/>
      </xdr:nvSpPr>
      <xdr:spPr>
        <a:xfrm>
          <a:off x="5737302"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50454</xdr:rowOff>
    </xdr:from>
    <xdr:ext cx="469744" cy="259045"/>
    <xdr:sp macro="" textlink="">
      <xdr:nvSpPr>
        <xdr:cNvPr id="492" name="n_1mainValue【市民会館】&#10;一人当たり面積"/>
        <xdr:cNvSpPr txBox="1"/>
      </xdr:nvSpPr>
      <xdr:spPr>
        <a:xfrm>
          <a:off x="7991552" y="1685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17797</xdr:rowOff>
    </xdr:from>
    <xdr:ext cx="469744" cy="259045"/>
    <xdr:sp macro="" textlink="">
      <xdr:nvSpPr>
        <xdr:cNvPr id="493" name="n_2mainValue【市民会館】&#10;一人当たり面積"/>
        <xdr:cNvSpPr txBox="1"/>
      </xdr:nvSpPr>
      <xdr:spPr>
        <a:xfrm>
          <a:off x="72581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34126</xdr:rowOff>
    </xdr:from>
    <xdr:ext cx="469744" cy="259045"/>
    <xdr:sp macro="" textlink="">
      <xdr:nvSpPr>
        <xdr:cNvPr id="494" name="n_3mainValue【市民会館】&#10;一人当たり面積"/>
        <xdr:cNvSpPr txBox="1"/>
      </xdr:nvSpPr>
      <xdr:spPr>
        <a:xfrm>
          <a:off x="6483427" y="1752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48821</xdr:rowOff>
    </xdr:from>
    <xdr:ext cx="469744" cy="259045"/>
    <xdr:sp macro="" textlink="">
      <xdr:nvSpPr>
        <xdr:cNvPr id="495" name="n_4mainValue【市民会館】&#10;一人当たり面積"/>
        <xdr:cNvSpPr txBox="1"/>
      </xdr:nvSpPr>
      <xdr:spPr>
        <a:xfrm>
          <a:off x="5737302"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521" name="直線コネクタ 520"/>
        <xdr:cNvCxnSpPr/>
      </xdr:nvCxnSpPr>
      <xdr:spPr>
        <a:xfrm flipV="1">
          <a:off x="13889989"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522" name="【一般廃棄物処理施設】&#10;有形固定資産減価償却率最小値テキスト"/>
        <xdr:cNvSpPr txBox="1"/>
      </xdr:nvSpPr>
      <xdr:spPr>
        <a:xfrm>
          <a:off x="13928725"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523" name="直線コネクタ 522"/>
        <xdr:cNvCxnSpPr/>
      </xdr:nvCxnSpPr>
      <xdr:spPr>
        <a:xfrm>
          <a:off x="13801725" y="72330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24" name="【一般廃棄物処理施設】&#10;有形固定資産減価償却率最大値テキスト"/>
        <xdr:cNvSpPr txBox="1"/>
      </xdr:nvSpPr>
      <xdr:spPr>
        <a:xfrm>
          <a:off x="13928725"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5" name="直線コネクタ 524"/>
        <xdr:cNvCxnSpPr/>
      </xdr:nvCxnSpPr>
      <xdr:spPr>
        <a:xfrm>
          <a:off x="13801725" y="585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526" name="【一般廃棄物処理施設】&#10;有形固定資産減価償却率平均値テキスト"/>
        <xdr:cNvSpPr txBox="1"/>
      </xdr:nvSpPr>
      <xdr:spPr>
        <a:xfrm>
          <a:off x="13928725"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27" name="フローチャート: 判断 526"/>
        <xdr:cNvSpPr/>
      </xdr:nvSpPr>
      <xdr:spPr>
        <a:xfrm>
          <a:off x="13839825" y="66907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528" name="フローチャート: 判断 527"/>
        <xdr:cNvSpPr/>
      </xdr:nvSpPr>
      <xdr:spPr>
        <a:xfrm>
          <a:off x="13115925"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9" name="フローチャート: 判断 528"/>
        <xdr:cNvSpPr/>
      </xdr:nvSpPr>
      <xdr:spPr>
        <a:xfrm>
          <a:off x="123698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30" name="フローチャート: 判断 529"/>
        <xdr:cNvSpPr/>
      </xdr:nvSpPr>
      <xdr:spPr>
        <a:xfrm>
          <a:off x="11623675" y="66237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31" name="フローチャート: 判断 530"/>
        <xdr:cNvSpPr/>
      </xdr:nvSpPr>
      <xdr:spPr>
        <a:xfrm>
          <a:off x="10848975"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30299</xdr:rowOff>
    </xdr:from>
    <xdr:to>
      <xdr:col>85</xdr:col>
      <xdr:colOff>177800</xdr:colOff>
      <xdr:row>39</xdr:row>
      <xdr:rowOff>131899</xdr:rowOff>
    </xdr:to>
    <xdr:sp macro="" textlink="">
      <xdr:nvSpPr>
        <xdr:cNvPr id="537" name="楕円 536"/>
        <xdr:cNvSpPr/>
      </xdr:nvSpPr>
      <xdr:spPr>
        <a:xfrm>
          <a:off x="13839825" y="67168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8726</xdr:rowOff>
    </xdr:from>
    <xdr:ext cx="405111" cy="259045"/>
    <xdr:sp macro="" textlink="">
      <xdr:nvSpPr>
        <xdr:cNvPr id="538" name="【一般廃棄物処理施設】&#10;有形固定資産減価償却率該当値テキスト"/>
        <xdr:cNvSpPr txBox="1"/>
      </xdr:nvSpPr>
      <xdr:spPr>
        <a:xfrm>
          <a:off x="13928725"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157662</xdr:rowOff>
    </xdr:from>
    <xdr:to>
      <xdr:col>81</xdr:col>
      <xdr:colOff>101600</xdr:colOff>
      <xdr:row>39</xdr:row>
      <xdr:rowOff>87812</xdr:rowOff>
    </xdr:to>
    <xdr:sp macro="" textlink="">
      <xdr:nvSpPr>
        <xdr:cNvPr id="539" name="楕円 538"/>
        <xdr:cNvSpPr/>
      </xdr:nvSpPr>
      <xdr:spPr>
        <a:xfrm>
          <a:off x="13115925"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37012</xdr:rowOff>
    </xdr:from>
    <xdr:to>
      <xdr:col>85</xdr:col>
      <xdr:colOff>127000</xdr:colOff>
      <xdr:row>39</xdr:row>
      <xdr:rowOff>81099</xdr:rowOff>
    </xdr:to>
    <xdr:cxnSp macro="">
      <xdr:nvCxnSpPr>
        <xdr:cNvPr id="540" name="直線コネクタ 539"/>
        <xdr:cNvCxnSpPr/>
      </xdr:nvCxnSpPr>
      <xdr:spPr>
        <a:xfrm>
          <a:off x="13166725" y="6723562"/>
          <a:ext cx="7239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41" name="楕円 540"/>
        <xdr:cNvSpPr/>
      </xdr:nvSpPr>
      <xdr:spPr>
        <a:xfrm>
          <a:off x="123698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162741</xdr:rowOff>
    </xdr:from>
    <xdr:to>
      <xdr:col>81</xdr:col>
      <xdr:colOff>50800</xdr:colOff>
      <xdr:row>39</xdr:row>
      <xdr:rowOff>37012</xdr:rowOff>
    </xdr:to>
    <xdr:cxnSp macro="">
      <xdr:nvCxnSpPr>
        <xdr:cNvPr id="542" name="直線コネクタ 541"/>
        <xdr:cNvCxnSpPr/>
      </xdr:nvCxnSpPr>
      <xdr:spPr>
        <a:xfrm>
          <a:off x="12420600" y="6677841"/>
          <a:ext cx="746125"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67854</xdr:rowOff>
    </xdr:from>
    <xdr:to>
      <xdr:col>72</xdr:col>
      <xdr:colOff>38100</xdr:colOff>
      <xdr:row>38</xdr:row>
      <xdr:rowOff>169454</xdr:rowOff>
    </xdr:to>
    <xdr:sp macro="" textlink="">
      <xdr:nvSpPr>
        <xdr:cNvPr id="543" name="楕円 542"/>
        <xdr:cNvSpPr/>
      </xdr:nvSpPr>
      <xdr:spPr>
        <a:xfrm>
          <a:off x="11623675" y="65829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118654</xdr:rowOff>
    </xdr:from>
    <xdr:to>
      <xdr:col>76</xdr:col>
      <xdr:colOff>114300</xdr:colOff>
      <xdr:row>38</xdr:row>
      <xdr:rowOff>162741</xdr:rowOff>
    </xdr:to>
    <xdr:cxnSp macro="">
      <xdr:nvCxnSpPr>
        <xdr:cNvPr id="544" name="直線コネクタ 543"/>
        <xdr:cNvCxnSpPr/>
      </xdr:nvCxnSpPr>
      <xdr:spPr>
        <a:xfrm>
          <a:off x="11655425" y="6633754"/>
          <a:ext cx="7651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22134</xdr:rowOff>
    </xdr:from>
    <xdr:to>
      <xdr:col>67</xdr:col>
      <xdr:colOff>101600</xdr:colOff>
      <xdr:row>38</xdr:row>
      <xdr:rowOff>123734</xdr:rowOff>
    </xdr:to>
    <xdr:sp macro="" textlink="">
      <xdr:nvSpPr>
        <xdr:cNvPr id="545" name="楕円 544"/>
        <xdr:cNvSpPr/>
      </xdr:nvSpPr>
      <xdr:spPr>
        <a:xfrm>
          <a:off x="10848975"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72934</xdr:rowOff>
    </xdr:from>
    <xdr:to>
      <xdr:col>71</xdr:col>
      <xdr:colOff>177800</xdr:colOff>
      <xdr:row>38</xdr:row>
      <xdr:rowOff>118654</xdr:rowOff>
    </xdr:to>
    <xdr:cxnSp macro="">
      <xdr:nvCxnSpPr>
        <xdr:cNvPr id="546" name="直線コネクタ 545"/>
        <xdr:cNvCxnSpPr/>
      </xdr:nvCxnSpPr>
      <xdr:spPr>
        <a:xfrm>
          <a:off x="10899775" y="6588034"/>
          <a:ext cx="7556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547" name="n_1aveValue【一般廃棄物処理施設】&#10;有形固定資産減価償却率"/>
        <xdr:cNvSpPr txBox="1"/>
      </xdr:nvSpPr>
      <xdr:spPr>
        <a:xfrm>
          <a:off x="12980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548" name="n_2aveValue【一般廃棄物処理施設】&#10;有形固定資産減価償却率"/>
        <xdr:cNvSpPr txBox="1"/>
      </xdr:nvSpPr>
      <xdr:spPr>
        <a:xfrm>
          <a:off x="12246619"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549" name="n_3aveValue【一般廃棄物処理施設】&#10;有形固定資産減価償却率"/>
        <xdr:cNvSpPr txBox="1"/>
      </xdr:nvSpPr>
      <xdr:spPr>
        <a:xfrm>
          <a:off x="1150049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550" name="n_4aveValue【一般廃棄物処理施設】&#10;有形固定資産減価償却率"/>
        <xdr:cNvSpPr txBox="1"/>
      </xdr:nvSpPr>
      <xdr:spPr>
        <a:xfrm>
          <a:off x="1072579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78939</xdr:rowOff>
    </xdr:from>
    <xdr:ext cx="405111" cy="259045"/>
    <xdr:sp macro="" textlink="">
      <xdr:nvSpPr>
        <xdr:cNvPr id="551" name="n_1mainValue【一般廃棄物処理施設】&#10;有形固定資産減価償却率"/>
        <xdr:cNvSpPr txBox="1"/>
      </xdr:nvSpPr>
      <xdr:spPr>
        <a:xfrm>
          <a:off x="129800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552" name="n_2mainValue【一般廃棄物処理施設】&#10;有形固定資産減価償却率"/>
        <xdr:cNvSpPr txBox="1"/>
      </xdr:nvSpPr>
      <xdr:spPr>
        <a:xfrm>
          <a:off x="12246619"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14531</xdr:rowOff>
    </xdr:from>
    <xdr:ext cx="405111" cy="259045"/>
    <xdr:sp macro="" textlink="">
      <xdr:nvSpPr>
        <xdr:cNvPr id="553" name="n_3mainValue【一般廃棄物処理施設】&#10;有形固定資産減価償却率"/>
        <xdr:cNvSpPr txBox="1"/>
      </xdr:nvSpPr>
      <xdr:spPr>
        <a:xfrm>
          <a:off x="1150049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140261</xdr:rowOff>
    </xdr:from>
    <xdr:ext cx="405111" cy="259045"/>
    <xdr:sp macro="" textlink="">
      <xdr:nvSpPr>
        <xdr:cNvPr id="554" name="n_4mainValue【一般廃棄物処理施設】&#10;有形固定資産減価償却率"/>
        <xdr:cNvSpPr txBox="1"/>
      </xdr:nvSpPr>
      <xdr:spPr>
        <a:xfrm>
          <a:off x="1072579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5" name="直線コネクタ 564"/>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6" name="テキスト ボックス 565"/>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7" name="直線コネクタ 566"/>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8" name="テキスト ボックス 567"/>
        <xdr:cNvSpPr txBox="1"/>
      </xdr:nvSpPr>
      <xdr:spPr>
        <a:xfrm>
          <a:off x="150636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9" name="直線コネクタ 568"/>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0" name="テキスト ボックス 569"/>
        <xdr:cNvSpPr txBox="1"/>
      </xdr:nvSpPr>
      <xdr:spPr>
        <a:xfrm>
          <a:off x="150636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1" name="直線コネクタ 570"/>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2" name="テキスト ボックス 571"/>
        <xdr:cNvSpPr txBox="1"/>
      </xdr:nvSpPr>
      <xdr:spPr>
        <a:xfrm>
          <a:off x="150636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3" name="直線コネクタ 572"/>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4" name="テキスト ボックス 573"/>
        <xdr:cNvSpPr txBox="1"/>
      </xdr:nvSpPr>
      <xdr:spPr>
        <a:xfrm>
          <a:off x="150636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5" name="直線コネクタ 574"/>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6" name="テキスト ボックス 575"/>
        <xdr:cNvSpPr txBox="1"/>
      </xdr:nvSpPr>
      <xdr:spPr>
        <a:xfrm>
          <a:off x="150636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580" name="直線コネクタ 579"/>
        <xdr:cNvCxnSpPr/>
      </xdr:nvCxnSpPr>
      <xdr:spPr>
        <a:xfrm flipV="1">
          <a:off x="188461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581" name="【一般廃棄物処理施設】&#10;一人当たり有形固定資産（償却資産）額最小値テキスト"/>
        <xdr:cNvSpPr txBox="1"/>
      </xdr:nvSpPr>
      <xdr:spPr>
        <a:xfrm>
          <a:off x="188849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582" name="直線コネクタ 581"/>
        <xdr:cNvCxnSpPr/>
      </xdr:nvCxnSpPr>
      <xdr:spPr>
        <a:xfrm>
          <a:off x="18786475" y="72849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583" name="【一般廃棄物処理施設】&#10;一人当たり有形固定資産（償却資産）額最大値テキスト"/>
        <xdr:cNvSpPr txBox="1"/>
      </xdr:nvSpPr>
      <xdr:spPr>
        <a:xfrm>
          <a:off x="188849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584" name="直線コネクタ 583"/>
        <xdr:cNvCxnSpPr/>
      </xdr:nvCxnSpPr>
      <xdr:spPr>
        <a:xfrm>
          <a:off x="18786475" y="57695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585" name="【一般廃棄物処理施設】&#10;一人当たり有形固定資産（償却資産）額平均値テキスト"/>
        <xdr:cNvSpPr txBox="1"/>
      </xdr:nvSpPr>
      <xdr:spPr>
        <a:xfrm>
          <a:off x="18884900" y="6707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586" name="フローチャート: 判断 585"/>
        <xdr:cNvSpPr/>
      </xdr:nvSpPr>
      <xdr:spPr>
        <a:xfrm>
          <a:off x="187960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587" name="フローチャート: 判断 586"/>
        <xdr:cNvSpPr/>
      </xdr:nvSpPr>
      <xdr:spPr>
        <a:xfrm>
          <a:off x="18100675" y="68614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588" name="フローチャート: 判断 587"/>
        <xdr:cNvSpPr/>
      </xdr:nvSpPr>
      <xdr:spPr>
        <a:xfrm>
          <a:off x="17325975"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149200</xdr:rowOff>
    </xdr:from>
    <xdr:to>
      <xdr:col>102</xdr:col>
      <xdr:colOff>165100</xdr:colOff>
      <xdr:row>41</xdr:row>
      <xdr:rowOff>79350</xdr:rowOff>
    </xdr:to>
    <xdr:sp macro="" textlink="">
      <xdr:nvSpPr>
        <xdr:cNvPr id="589" name="フローチャート: 判断 588"/>
        <xdr:cNvSpPr/>
      </xdr:nvSpPr>
      <xdr:spPr>
        <a:xfrm>
          <a:off x="16579850" y="70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152012</xdr:rowOff>
    </xdr:from>
    <xdr:to>
      <xdr:col>98</xdr:col>
      <xdr:colOff>38100</xdr:colOff>
      <xdr:row>41</xdr:row>
      <xdr:rowOff>82162</xdr:rowOff>
    </xdr:to>
    <xdr:sp macro="" textlink="">
      <xdr:nvSpPr>
        <xdr:cNvPr id="590" name="フローチャート: 判断 589"/>
        <xdr:cNvSpPr/>
      </xdr:nvSpPr>
      <xdr:spPr>
        <a:xfrm>
          <a:off x="15833725" y="70100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25298</xdr:rowOff>
    </xdr:from>
    <xdr:to>
      <xdr:col>116</xdr:col>
      <xdr:colOff>114300</xdr:colOff>
      <xdr:row>41</xdr:row>
      <xdr:rowOff>126898</xdr:rowOff>
    </xdr:to>
    <xdr:sp macro="" textlink="">
      <xdr:nvSpPr>
        <xdr:cNvPr id="596" name="楕円 595"/>
        <xdr:cNvSpPr/>
      </xdr:nvSpPr>
      <xdr:spPr>
        <a:xfrm>
          <a:off x="18796000" y="70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3725</xdr:rowOff>
    </xdr:from>
    <xdr:ext cx="534377" cy="259045"/>
    <xdr:sp macro="" textlink="">
      <xdr:nvSpPr>
        <xdr:cNvPr id="597" name="【一般廃棄物処理施設】&#10;一人当たり有形固定資産（償却資産）額該当値テキスト"/>
        <xdr:cNvSpPr txBox="1"/>
      </xdr:nvSpPr>
      <xdr:spPr>
        <a:xfrm>
          <a:off x="18884900" y="703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29711</xdr:rowOff>
    </xdr:from>
    <xdr:to>
      <xdr:col>112</xdr:col>
      <xdr:colOff>38100</xdr:colOff>
      <xdr:row>41</xdr:row>
      <xdr:rowOff>131311</xdr:rowOff>
    </xdr:to>
    <xdr:sp macro="" textlink="">
      <xdr:nvSpPr>
        <xdr:cNvPr id="598" name="楕円 597"/>
        <xdr:cNvSpPr/>
      </xdr:nvSpPr>
      <xdr:spPr>
        <a:xfrm>
          <a:off x="18100675" y="70591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76098</xdr:rowOff>
    </xdr:from>
    <xdr:to>
      <xdr:col>116</xdr:col>
      <xdr:colOff>63500</xdr:colOff>
      <xdr:row>41</xdr:row>
      <xdr:rowOff>80511</xdr:rowOff>
    </xdr:to>
    <xdr:cxnSp macro="">
      <xdr:nvCxnSpPr>
        <xdr:cNvPr id="599" name="直線コネクタ 598"/>
        <xdr:cNvCxnSpPr/>
      </xdr:nvCxnSpPr>
      <xdr:spPr>
        <a:xfrm flipV="1">
          <a:off x="18132425" y="7105548"/>
          <a:ext cx="714375"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33522</xdr:rowOff>
    </xdr:from>
    <xdr:to>
      <xdr:col>107</xdr:col>
      <xdr:colOff>101600</xdr:colOff>
      <xdr:row>41</xdr:row>
      <xdr:rowOff>135122</xdr:rowOff>
    </xdr:to>
    <xdr:sp macro="" textlink="">
      <xdr:nvSpPr>
        <xdr:cNvPr id="600" name="楕円 599"/>
        <xdr:cNvSpPr/>
      </xdr:nvSpPr>
      <xdr:spPr>
        <a:xfrm>
          <a:off x="17325975" y="70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80511</xdr:rowOff>
    </xdr:from>
    <xdr:to>
      <xdr:col>111</xdr:col>
      <xdr:colOff>177800</xdr:colOff>
      <xdr:row>41</xdr:row>
      <xdr:rowOff>84322</xdr:rowOff>
    </xdr:to>
    <xdr:cxnSp macro="">
      <xdr:nvCxnSpPr>
        <xdr:cNvPr id="601" name="直線コネクタ 600"/>
        <xdr:cNvCxnSpPr/>
      </xdr:nvCxnSpPr>
      <xdr:spPr>
        <a:xfrm flipV="1">
          <a:off x="17376775" y="7109961"/>
          <a:ext cx="7556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36435</xdr:rowOff>
    </xdr:from>
    <xdr:to>
      <xdr:col>102</xdr:col>
      <xdr:colOff>165100</xdr:colOff>
      <xdr:row>41</xdr:row>
      <xdr:rowOff>138035</xdr:rowOff>
    </xdr:to>
    <xdr:sp macro="" textlink="">
      <xdr:nvSpPr>
        <xdr:cNvPr id="602" name="楕円 601"/>
        <xdr:cNvSpPr/>
      </xdr:nvSpPr>
      <xdr:spPr>
        <a:xfrm>
          <a:off x="16579850" y="70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84322</xdr:rowOff>
    </xdr:from>
    <xdr:to>
      <xdr:col>107</xdr:col>
      <xdr:colOff>50800</xdr:colOff>
      <xdr:row>41</xdr:row>
      <xdr:rowOff>87235</xdr:rowOff>
    </xdr:to>
    <xdr:cxnSp macro="">
      <xdr:nvCxnSpPr>
        <xdr:cNvPr id="603" name="直線コネクタ 602"/>
        <xdr:cNvCxnSpPr/>
      </xdr:nvCxnSpPr>
      <xdr:spPr>
        <a:xfrm flipV="1">
          <a:off x="16630650" y="7113772"/>
          <a:ext cx="746125"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39149</xdr:rowOff>
    </xdr:from>
    <xdr:to>
      <xdr:col>98</xdr:col>
      <xdr:colOff>38100</xdr:colOff>
      <xdr:row>41</xdr:row>
      <xdr:rowOff>140749</xdr:rowOff>
    </xdr:to>
    <xdr:sp macro="" textlink="">
      <xdr:nvSpPr>
        <xdr:cNvPr id="604" name="楕円 603"/>
        <xdr:cNvSpPr/>
      </xdr:nvSpPr>
      <xdr:spPr>
        <a:xfrm>
          <a:off x="15833725" y="70685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87235</xdr:rowOff>
    </xdr:from>
    <xdr:to>
      <xdr:col>102</xdr:col>
      <xdr:colOff>114300</xdr:colOff>
      <xdr:row>41</xdr:row>
      <xdr:rowOff>89949</xdr:rowOff>
    </xdr:to>
    <xdr:cxnSp macro="">
      <xdr:nvCxnSpPr>
        <xdr:cNvPr id="605" name="直線コネクタ 604"/>
        <xdr:cNvCxnSpPr/>
      </xdr:nvCxnSpPr>
      <xdr:spPr>
        <a:xfrm flipV="1">
          <a:off x="15865475" y="7116685"/>
          <a:ext cx="765175"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606" name="n_1aveValue【一般廃棄物処理施設】&#10;一人当たり有形固定資産（償却資産）額"/>
        <xdr:cNvSpPr txBox="1"/>
      </xdr:nvSpPr>
      <xdr:spPr>
        <a:xfrm>
          <a:off x="17867845" y="66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607" name="n_2aveValue【一般廃棄物処理施設】&#10;一人当たり有形固定資産（償却資産）額"/>
        <xdr:cNvSpPr txBox="1"/>
      </xdr:nvSpPr>
      <xdr:spPr>
        <a:xfrm>
          <a:off x="17134420" y="66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95877</xdr:rowOff>
    </xdr:from>
    <xdr:ext cx="534377" cy="259045"/>
    <xdr:sp macro="" textlink="">
      <xdr:nvSpPr>
        <xdr:cNvPr id="608" name="n_3aveValue【一般廃棄物処理施設】&#10;一人当たり有形固定資産（償却資産）額"/>
        <xdr:cNvSpPr txBox="1"/>
      </xdr:nvSpPr>
      <xdr:spPr>
        <a:xfrm>
          <a:off x="16392036" y="67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98689</xdr:rowOff>
    </xdr:from>
    <xdr:ext cx="534377" cy="259045"/>
    <xdr:sp macro="" textlink="">
      <xdr:nvSpPr>
        <xdr:cNvPr id="609" name="n_4aveValue【一般廃棄物処理施設】&#10;一人当たり有形固定資産（償却資産）額"/>
        <xdr:cNvSpPr txBox="1"/>
      </xdr:nvSpPr>
      <xdr:spPr>
        <a:xfrm>
          <a:off x="15645911" y="678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122438</xdr:rowOff>
    </xdr:from>
    <xdr:ext cx="534377" cy="259045"/>
    <xdr:sp macro="" textlink="">
      <xdr:nvSpPr>
        <xdr:cNvPr id="610" name="n_1mainValue【一般廃棄物処理施設】&#10;一人当たり有形固定資産（償却資産）額"/>
        <xdr:cNvSpPr txBox="1"/>
      </xdr:nvSpPr>
      <xdr:spPr>
        <a:xfrm>
          <a:off x="17900161" y="715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126249</xdr:rowOff>
    </xdr:from>
    <xdr:ext cx="534377" cy="259045"/>
    <xdr:sp macro="" textlink="">
      <xdr:nvSpPr>
        <xdr:cNvPr id="611" name="n_2mainValue【一般廃棄物処理施設】&#10;一人当たり有形固定資産（償却資産）額"/>
        <xdr:cNvSpPr txBox="1"/>
      </xdr:nvSpPr>
      <xdr:spPr>
        <a:xfrm>
          <a:off x="17166736" y="71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129162</xdr:rowOff>
    </xdr:from>
    <xdr:ext cx="534377" cy="259045"/>
    <xdr:sp macro="" textlink="">
      <xdr:nvSpPr>
        <xdr:cNvPr id="612" name="n_3mainValue【一般廃棄物処理施設】&#10;一人当たり有形固定資産（償却資産）額"/>
        <xdr:cNvSpPr txBox="1"/>
      </xdr:nvSpPr>
      <xdr:spPr>
        <a:xfrm>
          <a:off x="16392036" y="715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131876</xdr:rowOff>
    </xdr:from>
    <xdr:ext cx="534377" cy="259045"/>
    <xdr:sp macro="" textlink="">
      <xdr:nvSpPr>
        <xdr:cNvPr id="613" name="n_4mainValue【一般廃棄物処理施設】&#10;一人当たり有形固定資産（償却資産）額"/>
        <xdr:cNvSpPr txBox="1"/>
      </xdr:nvSpPr>
      <xdr:spPr>
        <a:xfrm>
          <a:off x="15645911" y="71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5" name="直線コネクタ 624"/>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6" name="テキスト ボックス 625"/>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7" name="直線コネクタ 626"/>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8" name="テキスト ボックス 627"/>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9" name="直線コネクタ 628"/>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0" name="テキスト ボックス 629"/>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1" name="直線コネクタ 630"/>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2" name="テキスト ボックス 631"/>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3" name="直線コネクタ 632"/>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4" name="テキスト ボックス 633"/>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6" name="テキスト ボックス 635"/>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638" name="直線コネクタ 637"/>
        <xdr:cNvCxnSpPr/>
      </xdr:nvCxnSpPr>
      <xdr:spPr>
        <a:xfrm flipV="1">
          <a:off x="13889989"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9" name="【保健センター・保健所】&#10;有形固定資産減価償却率最小値テキスト"/>
        <xdr:cNvSpPr txBox="1"/>
      </xdr:nvSpPr>
      <xdr:spPr>
        <a:xfrm>
          <a:off x="13928725"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40" name="直線コネクタ 639"/>
        <xdr:cNvCxnSpPr/>
      </xdr:nvCxnSpPr>
      <xdr:spPr>
        <a:xfrm>
          <a:off x="13801725" y="1101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41" name="【保健センター・保健所】&#10;有形固定資産減価償却率最大値テキスト"/>
        <xdr:cNvSpPr txBox="1"/>
      </xdr:nvSpPr>
      <xdr:spPr>
        <a:xfrm>
          <a:off x="13928725"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42" name="直線コネクタ 641"/>
        <xdr:cNvCxnSpPr/>
      </xdr:nvCxnSpPr>
      <xdr:spPr>
        <a:xfrm>
          <a:off x="13801725" y="97402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643" name="【保健センター・保健所】&#10;有形固定資産減価償却率平均値テキスト"/>
        <xdr:cNvSpPr txBox="1"/>
      </xdr:nvSpPr>
      <xdr:spPr>
        <a:xfrm>
          <a:off x="13928725"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644" name="フローチャート: 判断 643"/>
        <xdr:cNvSpPr/>
      </xdr:nvSpPr>
      <xdr:spPr>
        <a:xfrm>
          <a:off x="13839825" y="1010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645" name="フローチャート: 判断 644"/>
        <xdr:cNvSpPr/>
      </xdr:nvSpPr>
      <xdr:spPr>
        <a:xfrm>
          <a:off x="13115925"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646" name="フローチャート: 判断 645"/>
        <xdr:cNvSpPr/>
      </xdr:nvSpPr>
      <xdr:spPr>
        <a:xfrm>
          <a:off x="123698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88265</xdr:rowOff>
    </xdr:from>
    <xdr:to>
      <xdr:col>72</xdr:col>
      <xdr:colOff>38100</xdr:colOff>
      <xdr:row>59</xdr:row>
      <xdr:rowOff>18415</xdr:rowOff>
    </xdr:to>
    <xdr:sp macro="" textlink="">
      <xdr:nvSpPr>
        <xdr:cNvPr id="647" name="フローチャート: 判断 646"/>
        <xdr:cNvSpPr/>
      </xdr:nvSpPr>
      <xdr:spPr>
        <a:xfrm>
          <a:off x="11623675" y="100323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61595</xdr:rowOff>
    </xdr:from>
    <xdr:to>
      <xdr:col>67</xdr:col>
      <xdr:colOff>101600</xdr:colOff>
      <xdr:row>58</xdr:row>
      <xdr:rowOff>163195</xdr:rowOff>
    </xdr:to>
    <xdr:sp macro="" textlink="">
      <xdr:nvSpPr>
        <xdr:cNvPr id="648" name="フローチャート: 判断 647"/>
        <xdr:cNvSpPr/>
      </xdr:nvSpPr>
      <xdr:spPr>
        <a:xfrm>
          <a:off x="10848975"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160655</xdr:rowOff>
    </xdr:from>
    <xdr:to>
      <xdr:col>85</xdr:col>
      <xdr:colOff>177800</xdr:colOff>
      <xdr:row>58</xdr:row>
      <xdr:rowOff>90805</xdr:rowOff>
    </xdr:to>
    <xdr:sp macro="" textlink="">
      <xdr:nvSpPr>
        <xdr:cNvPr id="654" name="楕円 653"/>
        <xdr:cNvSpPr/>
      </xdr:nvSpPr>
      <xdr:spPr>
        <a:xfrm>
          <a:off x="13839825" y="9933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12082</xdr:rowOff>
    </xdr:from>
    <xdr:ext cx="405111" cy="259045"/>
    <xdr:sp macro="" textlink="">
      <xdr:nvSpPr>
        <xdr:cNvPr id="655" name="【保健センター・保健所】&#10;有形固定資産減価償却率該当値テキスト"/>
        <xdr:cNvSpPr txBox="1"/>
      </xdr:nvSpPr>
      <xdr:spPr>
        <a:xfrm>
          <a:off x="13928725"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122555</xdr:rowOff>
    </xdr:from>
    <xdr:to>
      <xdr:col>81</xdr:col>
      <xdr:colOff>101600</xdr:colOff>
      <xdr:row>58</xdr:row>
      <xdr:rowOff>52705</xdr:rowOff>
    </xdr:to>
    <xdr:sp macro="" textlink="">
      <xdr:nvSpPr>
        <xdr:cNvPr id="656" name="楕円 655"/>
        <xdr:cNvSpPr/>
      </xdr:nvSpPr>
      <xdr:spPr>
        <a:xfrm>
          <a:off x="13115925"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xdr:rowOff>
    </xdr:from>
    <xdr:to>
      <xdr:col>85</xdr:col>
      <xdr:colOff>127000</xdr:colOff>
      <xdr:row>58</xdr:row>
      <xdr:rowOff>40005</xdr:rowOff>
    </xdr:to>
    <xdr:cxnSp macro="">
      <xdr:nvCxnSpPr>
        <xdr:cNvPr id="657" name="直線コネクタ 656"/>
        <xdr:cNvCxnSpPr/>
      </xdr:nvCxnSpPr>
      <xdr:spPr>
        <a:xfrm>
          <a:off x="13166725" y="9946005"/>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84455</xdr:rowOff>
    </xdr:from>
    <xdr:to>
      <xdr:col>76</xdr:col>
      <xdr:colOff>165100</xdr:colOff>
      <xdr:row>58</xdr:row>
      <xdr:rowOff>14605</xdr:rowOff>
    </xdr:to>
    <xdr:sp macro="" textlink="">
      <xdr:nvSpPr>
        <xdr:cNvPr id="658" name="楕円 657"/>
        <xdr:cNvSpPr/>
      </xdr:nvSpPr>
      <xdr:spPr>
        <a:xfrm>
          <a:off x="123698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135255</xdr:rowOff>
    </xdr:from>
    <xdr:to>
      <xdr:col>81</xdr:col>
      <xdr:colOff>50800</xdr:colOff>
      <xdr:row>58</xdr:row>
      <xdr:rowOff>1905</xdr:rowOff>
    </xdr:to>
    <xdr:cxnSp macro="">
      <xdr:nvCxnSpPr>
        <xdr:cNvPr id="659" name="直線コネクタ 658"/>
        <xdr:cNvCxnSpPr/>
      </xdr:nvCxnSpPr>
      <xdr:spPr>
        <a:xfrm>
          <a:off x="12420600" y="9907905"/>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46355</xdr:rowOff>
    </xdr:from>
    <xdr:to>
      <xdr:col>72</xdr:col>
      <xdr:colOff>38100</xdr:colOff>
      <xdr:row>57</xdr:row>
      <xdr:rowOff>147955</xdr:rowOff>
    </xdr:to>
    <xdr:sp macro="" textlink="">
      <xdr:nvSpPr>
        <xdr:cNvPr id="660" name="楕円 659"/>
        <xdr:cNvSpPr/>
      </xdr:nvSpPr>
      <xdr:spPr>
        <a:xfrm>
          <a:off x="11623675" y="98190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97155</xdr:rowOff>
    </xdr:from>
    <xdr:to>
      <xdr:col>76</xdr:col>
      <xdr:colOff>114300</xdr:colOff>
      <xdr:row>57</xdr:row>
      <xdr:rowOff>135255</xdr:rowOff>
    </xdr:to>
    <xdr:cxnSp macro="">
      <xdr:nvCxnSpPr>
        <xdr:cNvPr id="661" name="直線コネクタ 660"/>
        <xdr:cNvCxnSpPr/>
      </xdr:nvCxnSpPr>
      <xdr:spPr>
        <a:xfrm>
          <a:off x="11655425" y="9869805"/>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xdr:rowOff>
    </xdr:from>
    <xdr:to>
      <xdr:col>67</xdr:col>
      <xdr:colOff>101600</xdr:colOff>
      <xdr:row>57</xdr:row>
      <xdr:rowOff>109855</xdr:rowOff>
    </xdr:to>
    <xdr:sp macro="" textlink="">
      <xdr:nvSpPr>
        <xdr:cNvPr id="662" name="楕円 661"/>
        <xdr:cNvSpPr/>
      </xdr:nvSpPr>
      <xdr:spPr>
        <a:xfrm>
          <a:off x="10848975"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59055</xdr:rowOff>
    </xdr:from>
    <xdr:to>
      <xdr:col>71</xdr:col>
      <xdr:colOff>177800</xdr:colOff>
      <xdr:row>57</xdr:row>
      <xdr:rowOff>97155</xdr:rowOff>
    </xdr:to>
    <xdr:cxnSp macro="">
      <xdr:nvCxnSpPr>
        <xdr:cNvPr id="663" name="直線コネクタ 662"/>
        <xdr:cNvCxnSpPr/>
      </xdr:nvCxnSpPr>
      <xdr:spPr>
        <a:xfrm>
          <a:off x="10899775" y="9831705"/>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53357</xdr:rowOff>
    </xdr:from>
    <xdr:ext cx="405111" cy="259045"/>
    <xdr:sp macro="" textlink="">
      <xdr:nvSpPr>
        <xdr:cNvPr id="664" name="n_1aveValue【保健センター・保健所】&#10;有形固定資産減価償却率"/>
        <xdr:cNvSpPr txBox="1"/>
      </xdr:nvSpPr>
      <xdr:spPr>
        <a:xfrm>
          <a:off x="12980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665" name="n_2aveValue【保健センター・保健所】&#10;有形固定資産減価償却率"/>
        <xdr:cNvSpPr txBox="1"/>
      </xdr:nvSpPr>
      <xdr:spPr>
        <a:xfrm>
          <a:off x="12246619"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9542</xdr:rowOff>
    </xdr:from>
    <xdr:ext cx="405111" cy="259045"/>
    <xdr:sp macro="" textlink="">
      <xdr:nvSpPr>
        <xdr:cNvPr id="666" name="n_3aveValue【保健センター・保健所】&#10;有形固定資産減価償却率"/>
        <xdr:cNvSpPr txBox="1"/>
      </xdr:nvSpPr>
      <xdr:spPr>
        <a:xfrm>
          <a:off x="1150049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154322</xdr:rowOff>
    </xdr:from>
    <xdr:ext cx="405111" cy="259045"/>
    <xdr:sp macro="" textlink="">
      <xdr:nvSpPr>
        <xdr:cNvPr id="667" name="n_4aveValue【保健センター・保健所】&#10;有形固定資産減価償却率"/>
        <xdr:cNvSpPr txBox="1"/>
      </xdr:nvSpPr>
      <xdr:spPr>
        <a:xfrm>
          <a:off x="1072579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69232</xdr:rowOff>
    </xdr:from>
    <xdr:ext cx="405111" cy="259045"/>
    <xdr:sp macro="" textlink="">
      <xdr:nvSpPr>
        <xdr:cNvPr id="668" name="n_1mainValue【保健センター・保健所】&#10;有形固定資産減価償却率"/>
        <xdr:cNvSpPr txBox="1"/>
      </xdr:nvSpPr>
      <xdr:spPr>
        <a:xfrm>
          <a:off x="129800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69" name="n_2mainValue【保健センター・保健所】&#10;有形固定資産減価償却率"/>
        <xdr:cNvSpPr txBox="1"/>
      </xdr:nvSpPr>
      <xdr:spPr>
        <a:xfrm>
          <a:off x="12246619"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164482</xdr:rowOff>
    </xdr:from>
    <xdr:ext cx="405111" cy="259045"/>
    <xdr:sp macro="" textlink="">
      <xdr:nvSpPr>
        <xdr:cNvPr id="670" name="n_3mainValue【保健センター・保健所】&#10;有形固定資産減価償却率"/>
        <xdr:cNvSpPr txBox="1"/>
      </xdr:nvSpPr>
      <xdr:spPr>
        <a:xfrm>
          <a:off x="1150049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126382</xdr:rowOff>
    </xdr:from>
    <xdr:ext cx="405111" cy="259045"/>
    <xdr:sp macro="" textlink="">
      <xdr:nvSpPr>
        <xdr:cNvPr id="671" name="n_4mainValue【保健センター・保健所】&#10;有形固定資産減価償却率"/>
        <xdr:cNvSpPr txBox="1"/>
      </xdr:nvSpPr>
      <xdr:spPr>
        <a:xfrm>
          <a:off x="1072579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7" name="テキスト ボックス 686"/>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9" name="テキスト ボックス 688"/>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1" name="テキスト ボックス 690"/>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695" name="直線コネクタ 694"/>
        <xdr:cNvCxnSpPr/>
      </xdr:nvCxnSpPr>
      <xdr:spPr>
        <a:xfrm flipV="1">
          <a:off x="188461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696" name="【保健センター・保健所】&#10;一人当たり面積最小値テキスト"/>
        <xdr:cNvSpPr txBox="1"/>
      </xdr:nvSpPr>
      <xdr:spPr>
        <a:xfrm>
          <a:off x="188849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697" name="直線コネクタ 696"/>
        <xdr:cNvCxnSpPr/>
      </xdr:nvCxnSpPr>
      <xdr:spPr>
        <a:xfrm>
          <a:off x="18786475" y="10942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698" name="【保健センター・保健所】&#10;一人当たり面積最大値テキスト"/>
        <xdr:cNvSpPr txBox="1"/>
      </xdr:nvSpPr>
      <xdr:spPr>
        <a:xfrm>
          <a:off x="188849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699" name="直線コネクタ 698"/>
        <xdr:cNvCxnSpPr/>
      </xdr:nvCxnSpPr>
      <xdr:spPr>
        <a:xfrm>
          <a:off x="18786475" y="9761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700" name="【保健センター・保健所】&#10;一人当たり面積平均値テキスト"/>
        <xdr:cNvSpPr txBox="1"/>
      </xdr:nvSpPr>
      <xdr:spPr>
        <a:xfrm>
          <a:off x="188849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701" name="フローチャート: 判断 700"/>
        <xdr:cNvSpPr/>
      </xdr:nvSpPr>
      <xdr:spPr>
        <a:xfrm>
          <a:off x="187960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702" name="フローチャート: 判断 701"/>
        <xdr:cNvSpPr/>
      </xdr:nvSpPr>
      <xdr:spPr>
        <a:xfrm>
          <a:off x="18100675" y="106514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703" name="フローチャート: 判断 702"/>
        <xdr:cNvSpPr/>
      </xdr:nvSpPr>
      <xdr:spPr>
        <a:xfrm>
          <a:off x="17325975"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124460</xdr:rowOff>
    </xdr:from>
    <xdr:to>
      <xdr:col>102</xdr:col>
      <xdr:colOff>165100</xdr:colOff>
      <xdr:row>63</xdr:row>
      <xdr:rowOff>54610</xdr:rowOff>
    </xdr:to>
    <xdr:sp macro="" textlink="">
      <xdr:nvSpPr>
        <xdr:cNvPr id="704" name="フローチャート: 判断 703"/>
        <xdr:cNvSpPr/>
      </xdr:nvSpPr>
      <xdr:spPr>
        <a:xfrm>
          <a:off x="1657985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05" name="フローチャート: 判断 704"/>
        <xdr:cNvSpPr/>
      </xdr:nvSpPr>
      <xdr:spPr>
        <a:xfrm>
          <a:off x="15833725" y="10761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67310</xdr:rowOff>
    </xdr:from>
    <xdr:to>
      <xdr:col>116</xdr:col>
      <xdr:colOff>114300</xdr:colOff>
      <xdr:row>60</xdr:row>
      <xdr:rowOff>168910</xdr:rowOff>
    </xdr:to>
    <xdr:sp macro="" textlink="">
      <xdr:nvSpPr>
        <xdr:cNvPr id="711" name="楕円 710"/>
        <xdr:cNvSpPr/>
      </xdr:nvSpPr>
      <xdr:spPr>
        <a:xfrm>
          <a:off x="187960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90187</xdr:rowOff>
    </xdr:from>
    <xdr:ext cx="469744" cy="259045"/>
    <xdr:sp macro="" textlink="">
      <xdr:nvSpPr>
        <xdr:cNvPr id="712" name="【保健センター・保健所】&#10;一人当たり面積該当値テキスト"/>
        <xdr:cNvSpPr txBox="1"/>
      </xdr:nvSpPr>
      <xdr:spPr>
        <a:xfrm>
          <a:off x="18884900"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82550</xdr:rowOff>
    </xdr:from>
    <xdr:to>
      <xdr:col>112</xdr:col>
      <xdr:colOff>38100</xdr:colOff>
      <xdr:row>61</xdr:row>
      <xdr:rowOff>12700</xdr:rowOff>
    </xdr:to>
    <xdr:sp macro="" textlink="">
      <xdr:nvSpPr>
        <xdr:cNvPr id="713" name="楕円 712"/>
        <xdr:cNvSpPr/>
      </xdr:nvSpPr>
      <xdr:spPr>
        <a:xfrm>
          <a:off x="18100675" y="103695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118110</xdr:rowOff>
    </xdr:from>
    <xdr:to>
      <xdr:col>116</xdr:col>
      <xdr:colOff>63500</xdr:colOff>
      <xdr:row>60</xdr:row>
      <xdr:rowOff>133350</xdr:rowOff>
    </xdr:to>
    <xdr:cxnSp macro="">
      <xdr:nvCxnSpPr>
        <xdr:cNvPr id="714" name="直線コネクタ 713"/>
        <xdr:cNvCxnSpPr/>
      </xdr:nvCxnSpPr>
      <xdr:spPr>
        <a:xfrm flipV="1">
          <a:off x="18132425" y="10405110"/>
          <a:ext cx="7143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97790</xdr:rowOff>
    </xdr:from>
    <xdr:to>
      <xdr:col>107</xdr:col>
      <xdr:colOff>101600</xdr:colOff>
      <xdr:row>61</xdr:row>
      <xdr:rowOff>27940</xdr:rowOff>
    </xdr:to>
    <xdr:sp macro="" textlink="">
      <xdr:nvSpPr>
        <xdr:cNvPr id="715" name="楕円 714"/>
        <xdr:cNvSpPr/>
      </xdr:nvSpPr>
      <xdr:spPr>
        <a:xfrm>
          <a:off x="17325975"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133350</xdr:rowOff>
    </xdr:from>
    <xdr:to>
      <xdr:col>111</xdr:col>
      <xdr:colOff>177800</xdr:colOff>
      <xdr:row>60</xdr:row>
      <xdr:rowOff>148590</xdr:rowOff>
    </xdr:to>
    <xdr:cxnSp macro="">
      <xdr:nvCxnSpPr>
        <xdr:cNvPr id="716" name="直線コネクタ 715"/>
        <xdr:cNvCxnSpPr/>
      </xdr:nvCxnSpPr>
      <xdr:spPr>
        <a:xfrm flipV="1">
          <a:off x="17376775" y="10420350"/>
          <a:ext cx="7556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105410</xdr:rowOff>
    </xdr:from>
    <xdr:to>
      <xdr:col>102</xdr:col>
      <xdr:colOff>165100</xdr:colOff>
      <xdr:row>61</xdr:row>
      <xdr:rowOff>35560</xdr:rowOff>
    </xdr:to>
    <xdr:sp macro="" textlink="">
      <xdr:nvSpPr>
        <xdr:cNvPr id="717" name="楕円 716"/>
        <xdr:cNvSpPr/>
      </xdr:nvSpPr>
      <xdr:spPr>
        <a:xfrm>
          <a:off x="1657985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148590</xdr:rowOff>
    </xdr:from>
    <xdr:to>
      <xdr:col>107</xdr:col>
      <xdr:colOff>50800</xdr:colOff>
      <xdr:row>60</xdr:row>
      <xdr:rowOff>156210</xdr:rowOff>
    </xdr:to>
    <xdr:cxnSp macro="">
      <xdr:nvCxnSpPr>
        <xdr:cNvPr id="718" name="直線コネクタ 717"/>
        <xdr:cNvCxnSpPr/>
      </xdr:nvCxnSpPr>
      <xdr:spPr>
        <a:xfrm flipV="1">
          <a:off x="16630650" y="10435590"/>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116840</xdr:rowOff>
    </xdr:from>
    <xdr:to>
      <xdr:col>98</xdr:col>
      <xdr:colOff>38100</xdr:colOff>
      <xdr:row>61</xdr:row>
      <xdr:rowOff>46990</xdr:rowOff>
    </xdr:to>
    <xdr:sp macro="" textlink="">
      <xdr:nvSpPr>
        <xdr:cNvPr id="719" name="楕円 718"/>
        <xdr:cNvSpPr/>
      </xdr:nvSpPr>
      <xdr:spPr>
        <a:xfrm>
          <a:off x="15833725" y="104038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156210</xdr:rowOff>
    </xdr:from>
    <xdr:to>
      <xdr:col>102</xdr:col>
      <xdr:colOff>114300</xdr:colOff>
      <xdr:row>60</xdr:row>
      <xdr:rowOff>167640</xdr:rowOff>
    </xdr:to>
    <xdr:cxnSp macro="">
      <xdr:nvCxnSpPr>
        <xdr:cNvPr id="720" name="直線コネクタ 719"/>
        <xdr:cNvCxnSpPr/>
      </xdr:nvCxnSpPr>
      <xdr:spPr>
        <a:xfrm flipV="1">
          <a:off x="15865475" y="10443210"/>
          <a:ext cx="7651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114317</xdr:rowOff>
    </xdr:from>
    <xdr:ext cx="469744" cy="259045"/>
    <xdr:sp macro="" textlink="">
      <xdr:nvSpPr>
        <xdr:cNvPr id="721" name="n_1aveValue【保健センター・保健所】&#10;一人当たり面積"/>
        <xdr:cNvSpPr txBox="1"/>
      </xdr:nvSpPr>
      <xdr:spPr>
        <a:xfrm>
          <a:off x="1793247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722" name="n_2aveValue【保健センター・保健所】&#10;一人当たり面積"/>
        <xdr:cNvSpPr txBox="1"/>
      </xdr:nvSpPr>
      <xdr:spPr>
        <a:xfrm>
          <a:off x="1717047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45737</xdr:rowOff>
    </xdr:from>
    <xdr:ext cx="469744" cy="259045"/>
    <xdr:sp macro="" textlink="">
      <xdr:nvSpPr>
        <xdr:cNvPr id="723" name="n_3aveValue【保健センター・保健所】&#10;一人当たり面積"/>
        <xdr:cNvSpPr txBox="1"/>
      </xdr:nvSpPr>
      <xdr:spPr>
        <a:xfrm>
          <a:off x="16424352"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24" name="n_4aveValue【保健センター・保健所】&#10;一人当たり面積"/>
        <xdr:cNvSpPr txBox="1"/>
      </xdr:nvSpPr>
      <xdr:spPr>
        <a:xfrm>
          <a:off x="156782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29227</xdr:rowOff>
    </xdr:from>
    <xdr:ext cx="469744" cy="259045"/>
    <xdr:sp macro="" textlink="">
      <xdr:nvSpPr>
        <xdr:cNvPr id="725" name="n_1mainValue【保健センター・保健所】&#10;一人当たり面積"/>
        <xdr:cNvSpPr txBox="1"/>
      </xdr:nvSpPr>
      <xdr:spPr>
        <a:xfrm>
          <a:off x="1793247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44467</xdr:rowOff>
    </xdr:from>
    <xdr:ext cx="469744" cy="259045"/>
    <xdr:sp macro="" textlink="">
      <xdr:nvSpPr>
        <xdr:cNvPr id="726" name="n_2mainValue【保健センター・保健所】&#10;一人当たり面積"/>
        <xdr:cNvSpPr txBox="1"/>
      </xdr:nvSpPr>
      <xdr:spPr>
        <a:xfrm>
          <a:off x="1717047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52087</xdr:rowOff>
    </xdr:from>
    <xdr:ext cx="469744" cy="259045"/>
    <xdr:sp macro="" textlink="">
      <xdr:nvSpPr>
        <xdr:cNvPr id="727" name="n_3mainValue【保健センター・保健所】&#10;一人当たり面積"/>
        <xdr:cNvSpPr txBox="1"/>
      </xdr:nvSpPr>
      <xdr:spPr>
        <a:xfrm>
          <a:off x="16424352"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63517</xdr:rowOff>
    </xdr:from>
    <xdr:ext cx="469744" cy="259045"/>
    <xdr:sp macro="" textlink="">
      <xdr:nvSpPr>
        <xdr:cNvPr id="728" name="n_4mainValue【保健センター・保健所】&#10;一人当たり面積"/>
        <xdr:cNvSpPr txBox="1"/>
      </xdr:nvSpPr>
      <xdr:spPr>
        <a:xfrm>
          <a:off x="156782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753" name="直線コネクタ 752"/>
        <xdr:cNvCxnSpPr/>
      </xdr:nvCxnSpPr>
      <xdr:spPr>
        <a:xfrm flipV="1">
          <a:off x="13889989"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4" name="【消防施設】&#10;有形固定資産減価償却率最小値テキスト"/>
        <xdr:cNvSpPr txBox="1"/>
      </xdr:nvSpPr>
      <xdr:spPr>
        <a:xfrm>
          <a:off x="13928725"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5" name="直線コネクタ 754"/>
        <xdr:cNvCxnSpPr/>
      </xdr:nvCxnSpPr>
      <xdr:spPr>
        <a:xfrm>
          <a:off x="1380172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756" name="【消防施設】&#10;有形固定資産減価償却率最大値テキスト"/>
        <xdr:cNvSpPr txBox="1"/>
      </xdr:nvSpPr>
      <xdr:spPr>
        <a:xfrm>
          <a:off x="13928725"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757" name="直線コネクタ 756"/>
        <xdr:cNvCxnSpPr/>
      </xdr:nvCxnSpPr>
      <xdr:spPr>
        <a:xfrm>
          <a:off x="13801725" y="132264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8" name="【消防施設】&#10;有形固定資産減価償却率平均値テキスト"/>
        <xdr:cNvSpPr txBox="1"/>
      </xdr:nvSpPr>
      <xdr:spPr>
        <a:xfrm>
          <a:off x="13928725"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9" name="フローチャート: 判断 758"/>
        <xdr:cNvSpPr/>
      </xdr:nvSpPr>
      <xdr:spPr>
        <a:xfrm>
          <a:off x="13839825" y="1405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60" name="フローチャート: 判断 759"/>
        <xdr:cNvSpPr/>
      </xdr:nvSpPr>
      <xdr:spPr>
        <a:xfrm>
          <a:off x="13115925"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761" name="フローチャート: 判断 760"/>
        <xdr:cNvSpPr/>
      </xdr:nvSpPr>
      <xdr:spPr>
        <a:xfrm>
          <a:off x="123698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116839</xdr:rowOff>
    </xdr:from>
    <xdr:to>
      <xdr:col>72</xdr:col>
      <xdr:colOff>38100</xdr:colOff>
      <xdr:row>82</xdr:row>
      <xdr:rowOff>46989</xdr:rowOff>
    </xdr:to>
    <xdr:sp macro="" textlink="">
      <xdr:nvSpPr>
        <xdr:cNvPr id="762" name="フローチャート: 判断 761"/>
        <xdr:cNvSpPr/>
      </xdr:nvSpPr>
      <xdr:spPr>
        <a:xfrm>
          <a:off x="11623675" y="140042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763" name="フローチャート: 判断 762"/>
        <xdr:cNvSpPr/>
      </xdr:nvSpPr>
      <xdr:spPr>
        <a:xfrm>
          <a:off x="10848975"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9" name="楕円 768"/>
        <xdr:cNvSpPr/>
      </xdr:nvSpPr>
      <xdr:spPr>
        <a:xfrm>
          <a:off x="13839825" y="1480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70" name="【消防施設】&#10;有形固定資産減価償却率該当値テキスト"/>
        <xdr:cNvSpPr txBox="1"/>
      </xdr:nvSpPr>
      <xdr:spPr>
        <a:xfrm>
          <a:off x="13928725"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71" name="楕円 770"/>
        <xdr:cNvSpPr/>
      </xdr:nvSpPr>
      <xdr:spPr>
        <a:xfrm>
          <a:off x="13115925"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72" name="直線コネクタ 771"/>
        <xdr:cNvCxnSpPr/>
      </xdr:nvCxnSpPr>
      <xdr:spPr>
        <a:xfrm>
          <a:off x="13166725" y="14859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73" name="楕円 772"/>
        <xdr:cNvSpPr/>
      </xdr:nvSpPr>
      <xdr:spPr>
        <a:xfrm>
          <a:off x="123698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74" name="直線コネクタ 773"/>
        <xdr:cNvCxnSpPr/>
      </xdr:nvCxnSpPr>
      <xdr:spPr>
        <a:xfrm>
          <a:off x="12420600" y="14859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75" name="楕円 774"/>
        <xdr:cNvSpPr/>
      </xdr:nvSpPr>
      <xdr:spPr>
        <a:xfrm>
          <a:off x="11623675" y="14808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76" name="直線コネクタ 775"/>
        <xdr:cNvCxnSpPr/>
      </xdr:nvCxnSpPr>
      <xdr:spPr>
        <a:xfrm>
          <a:off x="11655425" y="14859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77" name="楕円 776"/>
        <xdr:cNvSpPr/>
      </xdr:nvSpPr>
      <xdr:spPr>
        <a:xfrm>
          <a:off x="10848975"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78" name="直線コネクタ 777"/>
        <xdr:cNvCxnSpPr/>
      </xdr:nvCxnSpPr>
      <xdr:spPr>
        <a:xfrm>
          <a:off x="10899775" y="14859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9" name="n_1aveValue【消防施設】&#10;有形固定資産減価償却率"/>
        <xdr:cNvSpPr txBox="1"/>
      </xdr:nvSpPr>
      <xdr:spPr>
        <a:xfrm>
          <a:off x="12980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780" name="n_2aveValue【消防施設】&#10;有形固定資産減価償却率"/>
        <xdr:cNvSpPr txBox="1"/>
      </xdr:nvSpPr>
      <xdr:spPr>
        <a:xfrm>
          <a:off x="12246619"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63516</xdr:rowOff>
    </xdr:from>
    <xdr:ext cx="405111" cy="259045"/>
    <xdr:sp macro="" textlink="">
      <xdr:nvSpPr>
        <xdr:cNvPr id="781" name="n_3aveValue【消防施設】&#10;有形固定資産減価償却率"/>
        <xdr:cNvSpPr txBox="1"/>
      </xdr:nvSpPr>
      <xdr:spPr>
        <a:xfrm>
          <a:off x="1150049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27322</xdr:rowOff>
    </xdr:from>
    <xdr:ext cx="405111" cy="259045"/>
    <xdr:sp macro="" textlink="">
      <xdr:nvSpPr>
        <xdr:cNvPr id="782" name="n_4aveValue【消防施設】&#10;有形固定資産減価償却率"/>
        <xdr:cNvSpPr txBox="1"/>
      </xdr:nvSpPr>
      <xdr:spPr>
        <a:xfrm>
          <a:off x="1072579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83" name="n_1mainValue【消防施設】&#10;有形固定資産減価償却率"/>
        <xdr:cNvSpPr txBox="1"/>
      </xdr:nvSpPr>
      <xdr:spPr>
        <a:xfrm>
          <a:off x="12957252"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84" name="n_2mainValue【消防施設】&#10;有形固定資産減価償却率"/>
        <xdr:cNvSpPr txBox="1"/>
      </xdr:nvSpPr>
      <xdr:spPr>
        <a:xfrm>
          <a:off x="12214302"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85" name="n_3mainValue【消防施設】&#10;有形固定資産減価償却率"/>
        <xdr:cNvSpPr txBox="1"/>
      </xdr:nvSpPr>
      <xdr:spPr>
        <a:xfrm>
          <a:off x="1146817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86" name="n_4mainValue【消防施設】&#10;有形固定資産減価償却率"/>
        <xdr:cNvSpPr txBox="1"/>
      </xdr:nvSpPr>
      <xdr:spPr>
        <a:xfrm>
          <a:off x="1069347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808" name="直線コネクタ 807"/>
        <xdr:cNvCxnSpPr/>
      </xdr:nvCxnSpPr>
      <xdr:spPr>
        <a:xfrm flipV="1">
          <a:off x="188461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9" name="【消防施設】&#10;一人当たり面積最小値テキスト"/>
        <xdr:cNvSpPr txBox="1"/>
      </xdr:nvSpPr>
      <xdr:spPr>
        <a:xfrm>
          <a:off x="188849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10" name="直線コネクタ 809"/>
        <xdr:cNvCxnSpPr/>
      </xdr:nvCxnSpPr>
      <xdr:spPr>
        <a:xfrm>
          <a:off x="18786475" y="1477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11" name="【消防施設】&#10;一人当たり面積最大値テキスト"/>
        <xdr:cNvSpPr txBox="1"/>
      </xdr:nvSpPr>
      <xdr:spPr>
        <a:xfrm>
          <a:off x="188849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12" name="直線コネクタ 811"/>
        <xdr:cNvCxnSpPr/>
      </xdr:nvCxnSpPr>
      <xdr:spPr>
        <a:xfrm>
          <a:off x="18786475" y="132877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813" name="【消防施設】&#10;一人当たり面積平均値テキスト"/>
        <xdr:cNvSpPr txBox="1"/>
      </xdr:nvSpPr>
      <xdr:spPr>
        <a:xfrm>
          <a:off x="18884900" y="1432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814" name="フローチャート: 判断 813"/>
        <xdr:cNvSpPr/>
      </xdr:nvSpPr>
      <xdr:spPr>
        <a:xfrm>
          <a:off x="187960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815" name="フローチャート: 判断 814"/>
        <xdr:cNvSpPr/>
      </xdr:nvSpPr>
      <xdr:spPr>
        <a:xfrm>
          <a:off x="18100675" y="144691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816" name="フローチャート: 判断 815"/>
        <xdr:cNvSpPr/>
      </xdr:nvSpPr>
      <xdr:spPr>
        <a:xfrm>
          <a:off x="17325975"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817" name="フローチャート: 判断 816"/>
        <xdr:cNvSpPr/>
      </xdr:nvSpPr>
      <xdr:spPr>
        <a:xfrm>
          <a:off x="1657985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7874</xdr:rowOff>
    </xdr:from>
    <xdr:to>
      <xdr:col>98</xdr:col>
      <xdr:colOff>38100</xdr:colOff>
      <xdr:row>85</xdr:row>
      <xdr:rowOff>109474</xdr:rowOff>
    </xdr:to>
    <xdr:sp macro="" textlink="">
      <xdr:nvSpPr>
        <xdr:cNvPr id="818" name="フローチャート: 判断 817"/>
        <xdr:cNvSpPr/>
      </xdr:nvSpPr>
      <xdr:spPr>
        <a:xfrm>
          <a:off x="15833725" y="145811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824" name="楕円 823"/>
        <xdr:cNvSpPr/>
      </xdr:nvSpPr>
      <xdr:spPr>
        <a:xfrm>
          <a:off x="187960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825" name="【消防施設】&#10;一人当たり面積該当値テキスト"/>
        <xdr:cNvSpPr txBox="1"/>
      </xdr:nvSpPr>
      <xdr:spPr>
        <a:xfrm>
          <a:off x="188849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106172</xdr:rowOff>
    </xdr:from>
    <xdr:to>
      <xdr:col>112</xdr:col>
      <xdr:colOff>38100</xdr:colOff>
      <xdr:row>86</xdr:row>
      <xdr:rowOff>36322</xdr:rowOff>
    </xdr:to>
    <xdr:sp macro="" textlink="">
      <xdr:nvSpPr>
        <xdr:cNvPr id="826" name="楕円 825"/>
        <xdr:cNvSpPr/>
      </xdr:nvSpPr>
      <xdr:spPr>
        <a:xfrm>
          <a:off x="18100675" y="146794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156972</xdr:rowOff>
    </xdr:to>
    <xdr:cxnSp macro="">
      <xdr:nvCxnSpPr>
        <xdr:cNvPr id="827" name="直線コネクタ 826"/>
        <xdr:cNvCxnSpPr/>
      </xdr:nvCxnSpPr>
      <xdr:spPr>
        <a:xfrm flipV="1">
          <a:off x="18132425" y="14727937"/>
          <a:ext cx="7143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106172</xdr:rowOff>
    </xdr:from>
    <xdr:to>
      <xdr:col>107</xdr:col>
      <xdr:colOff>101600</xdr:colOff>
      <xdr:row>86</xdr:row>
      <xdr:rowOff>36322</xdr:rowOff>
    </xdr:to>
    <xdr:sp macro="" textlink="">
      <xdr:nvSpPr>
        <xdr:cNvPr id="828" name="楕円 827"/>
        <xdr:cNvSpPr/>
      </xdr:nvSpPr>
      <xdr:spPr>
        <a:xfrm>
          <a:off x="17325975"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156972</xdr:rowOff>
    </xdr:from>
    <xdr:to>
      <xdr:col>111</xdr:col>
      <xdr:colOff>177800</xdr:colOff>
      <xdr:row>85</xdr:row>
      <xdr:rowOff>156972</xdr:rowOff>
    </xdr:to>
    <xdr:cxnSp macro="">
      <xdr:nvCxnSpPr>
        <xdr:cNvPr id="829" name="直線コネクタ 828"/>
        <xdr:cNvCxnSpPr/>
      </xdr:nvCxnSpPr>
      <xdr:spPr>
        <a:xfrm>
          <a:off x="17376775" y="1473022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830" name="楕円 829"/>
        <xdr:cNvSpPr/>
      </xdr:nvSpPr>
      <xdr:spPr>
        <a:xfrm>
          <a:off x="1657985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156972</xdr:rowOff>
    </xdr:from>
    <xdr:to>
      <xdr:col>107</xdr:col>
      <xdr:colOff>50800</xdr:colOff>
      <xdr:row>85</xdr:row>
      <xdr:rowOff>159258</xdr:rowOff>
    </xdr:to>
    <xdr:cxnSp macro="">
      <xdr:nvCxnSpPr>
        <xdr:cNvPr id="831" name="直線コネクタ 830"/>
        <xdr:cNvCxnSpPr/>
      </xdr:nvCxnSpPr>
      <xdr:spPr>
        <a:xfrm flipV="1">
          <a:off x="16630650" y="14730222"/>
          <a:ext cx="7461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832" name="楕円 831"/>
        <xdr:cNvSpPr/>
      </xdr:nvSpPr>
      <xdr:spPr>
        <a:xfrm>
          <a:off x="15833725" y="146817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159258</xdr:rowOff>
    </xdr:from>
    <xdr:to>
      <xdr:col>102</xdr:col>
      <xdr:colOff>114300</xdr:colOff>
      <xdr:row>85</xdr:row>
      <xdr:rowOff>159258</xdr:rowOff>
    </xdr:to>
    <xdr:cxnSp macro="">
      <xdr:nvCxnSpPr>
        <xdr:cNvPr id="833" name="直線コネクタ 832"/>
        <xdr:cNvCxnSpPr/>
      </xdr:nvCxnSpPr>
      <xdr:spPr>
        <a:xfrm>
          <a:off x="15865475" y="1473250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834" name="n_1aveValue【消防施設】&#10;一人当たり面積"/>
        <xdr:cNvSpPr txBox="1"/>
      </xdr:nvSpPr>
      <xdr:spPr>
        <a:xfrm>
          <a:off x="1793247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835" name="n_2aveValue【消防施設】&#10;一人当たり面積"/>
        <xdr:cNvSpPr txBox="1"/>
      </xdr:nvSpPr>
      <xdr:spPr>
        <a:xfrm>
          <a:off x="1717047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836" name="n_3aveValue【消防施設】&#10;一人当たり面積"/>
        <xdr:cNvSpPr txBox="1"/>
      </xdr:nvSpPr>
      <xdr:spPr>
        <a:xfrm>
          <a:off x="16424352"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126001</xdr:rowOff>
    </xdr:from>
    <xdr:ext cx="469744" cy="259045"/>
    <xdr:sp macro="" textlink="">
      <xdr:nvSpPr>
        <xdr:cNvPr id="837" name="n_4aveValue【消防施設】&#10;一人当たり面積"/>
        <xdr:cNvSpPr txBox="1"/>
      </xdr:nvSpPr>
      <xdr:spPr>
        <a:xfrm>
          <a:off x="156782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27449</xdr:rowOff>
    </xdr:from>
    <xdr:ext cx="469744" cy="259045"/>
    <xdr:sp macro="" textlink="">
      <xdr:nvSpPr>
        <xdr:cNvPr id="838" name="n_1mainValue【消防施設】&#10;一人当たり面積"/>
        <xdr:cNvSpPr txBox="1"/>
      </xdr:nvSpPr>
      <xdr:spPr>
        <a:xfrm>
          <a:off x="1793247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27449</xdr:rowOff>
    </xdr:from>
    <xdr:ext cx="469744" cy="259045"/>
    <xdr:sp macro="" textlink="">
      <xdr:nvSpPr>
        <xdr:cNvPr id="839" name="n_2mainValue【消防施設】&#10;一人当たり面積"/>
        <xdr:cNvSpPr txBox="1"/>
      </xdr:nvSpPr>
      <xdr:spPr>
        <a:xfrm>
          <a:off x="1717047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840" name="n_3mainValue【消防施設】&#10;一人当たり面積"/>
        <xdr:cNvSpPr txBox="1"/>
      </xdr:nvSpPr>
      <xdr:spPr>
        <a:xfrm>
          <a:off x="16424352"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841" name="n_4mainValue【消防施設】&#10;一人当たり面積"/>
        <xdr:cNvSpPr txBox="1"/>
      </xdr:nvSpPr>
      <xdr:spPr>
        <a:xfrm>
          <a:off x="156782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867" name="直線コネクタ 866"/>
        <xdr:cNvCxnSpPr/>
      </xdr:nvCxnSpPr>
      <xdr:spPr>
        <a:xfrm flipV="1">
          <a:off x="13889989"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8" name="【庁舎】&#10;有形固定資産減価償却率最小値テキスト"/>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9" name="直線コネクタ 868"/>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870" name="【庁舎】&#10;有形固定資産減価償却率最大値テキスト"/>
        <xdr:cNvSpPr txBox="1"/>
      </xdr:nvSpPr>
      <xdr:spPr>
        <a:xfrm>
          <a:off x="13928725"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871" name="直線コネクタ 870"/>
        <xdr:cNvCxnSpPr/>
      </xdr:nvCxnSpPr>
      <xdr:spPr>
        <a:xfrm>
          <a:off x="13801725" y="170938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872" name="【庁舎】&#10;有形固定資産減価償却率平均値テキスト"/>
        <xdr:cNvSpPr txBox="1"/>
      </xdr:nvSpPr>
      <xdr:spPr>
        <a:xfrm>
          <a:off x="13928725"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873" name="フローチャート: 判断 872"/>
        <xdr:cNvSpPr/>
      </xdr:nvSpPr>
      <xdr:spPr>
        <a:xfrm>
          <a:off x="13839825" y="178235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4" name="フローチャート: 判断 873"/>
        <xdr:cNvSpPr/>
      </xdr:nvSpPr>
      <xdr:spPr>
        <a:xfrm>
          <a:off x="13115925"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75" name="フローチャート: 判断 874"/>
        <xdr:cNvSpPr/>
      </xdr:nvSpPr>
      <xdr:spPr>
        <a:xfrm>
          <a:off x="123698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876" name="フローチャート: 判断 875"/>
        <xdr:cNvSpPr/>
      </xdr:nvSpPr>
      <xdr:spPr>
        <a:xfrm>
          <a:off x="11623675" y="179509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877" name="フローチャート: 判断 876"/>
        <xdr:cNvSpPr/>
      </xdr:nvSpPr>
      <xdr:spPr>
        <a:xfrm>
          <a:off x="10848975"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121738</xdr:rowOff>
    </xdr:from>
    <xdr:to>
      <xdr:col>85</xdr:col>
      <xdr:colOff>177800</xdr:colOff>
      <xdr:row>107</xdr:row>
      <xdr:rowOff>51888</xdr:rowOff>
    </xdr:to>
    <xdr:sp macro="" textlink="">
      <xdr:nvSpPr>
        <xdr:cNvPr id="883" name="楕円 882"/>
        <xdr:cNvSpPr/>
      </xdr:nvSpPr>
      <xdr:spPr>
        <a:xfrm>
          <a:off x="13839825" y="182954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100165</xdr:rowOff>
    </xdr:from>
    <xdr:ext cx="405111" cy="259045"/>
    <xdr:sp macro="" textlink="">
      <xdr:nvSpPr>
        <xdr:cNvPr id="884" name="【庁舎】&#10;有形固定資産減価償却率該当値テキスト"/>
        <xdr:cNvSpPr txBox="1"/>
      </xdr:nvSpPr>
      <xdr:spPr>
        <a:xfrm>
          <a:off x="13928725"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885" name="楕円 884"/>
        <xdr:cNvSpPr/>
      </xdr:nvSpPr>
      <xdr:spPr>
        <a:xfrm>
          <a:off x="13115925"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146413</xdr:rowOff>
    </xdr:from>
    <xdr:to>
      <xdr:col>85</xdr:col>
      <xdr:colOff>127000</xdr:colOff>
      <xdr:row>107</xdr:row>
      <xdr:rowOff>1088</xdr:rowOff>
    </xdr:to>
    <xdr:cxnSp macro="">
      <xdr:nvCxnSpPr>
        <xdr:cNvPr id="886" name="直線コネクタ 885"/>
        <xdr:cNvCxnSpPr/>
      </xdr:nvCxnSpPr>
      <xdr:spPr>
        <a:xfrm>
          <a:off x="13166725" y="18320113"/>
          <a:ext cx="7239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67855</xdr:rowOff>
    </xdr:from>
    <xdr:to>
      <xdr:col>76</xdr:col>
      <xdr:colOff>165100</xdr:colOff>
      <xdr:row>106</xdr:row>
      <xdr:rowOff>169455</xdr:rowOff>
    </xdr:to>
    <xdr:sp macro="" textlink="">
      <xdr:nvSpPr>
        <xdr:cNvPr id="887" name="楕円 886"/>
        <xdr:cNvSpPr/>
      </xdr:nvSpPr>
      <xdr:spPr>
        <a:xfrm>
          <a:off x="123698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118655</xdr:rowOff>
    </xdr:from>
    <xdr:to>
      <xdr:col>81</xdr:col>
      <xdr:colOff>50800</xdr:colOff>
      <xdr:row>106</xdr:row>
      <xdr:rowOff>146413</xdr:rowOff>
    </xdr:to>
    <xdr:cxnSp macro="">
      <xdr:nvCxnSpPr>
        <xdr:cNvPr id="888" name="直線コネクタ 887"/>
        <xdr:cNvCxnSpPr/>
      </xdr:nvCxnSpPr>
      <xdr:spPr>
        <a:xfrm>
          <a:off x="12420600" y="18292355"/>
          <a:ext cx="74612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889" name="楕円 888"/>
        <xdr:cNvSpPr/>
      </xdr:nvSpPr>
      <xdr:spPr>
        <a:xfrm>
          <a:off x="11623675" y="182154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92529</xdr:rowOff>
    </xdr:from>
    <xdr:to>
      <xdr:col>76</xdr:col>
      <xdr:colOff>114300</xdr:colOff>
      <xdr:row>106</xdr:row>
      <xdr:rowOff>118655</xdr:rowOff>
    </xdr:to>
    <xdr:cxnSp macro="">
      <xdr:nvCxnSpPr>
        <xdr:cNvPr id="890" name="直線コネクタ 889"/>
        <xdr:cNvCxnSpPr/>
      </xdr:nvCxnSpPr>
      <xdr:spPr>
        <a:xfrm>
          <a:off x="11655425" y="18266229"/>
          <a:ext cx="7651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22134</xdr:rowOff>
    </xdr:from>
    <xdr:to>
      <xdr:col>67</xdr:col>
      <xdr:colOff>101600</xdr:colOff>
      <xdr:row>106</xdr:row>
      <xdr:rowOff>123734</xdr:rowOff>
    </xdr:to>
    <xdr:sp macro="" textlink="">
      <xdr:nvSpPr>
        <xdr:cNvPr id="891" name="楕円 890"/>
        <xdr:cNvSpPr/>
      </xdr:nvSpPr>
      <xdr:spPr>
        <a:xfrm>
          <a:off x="10848975"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72934</xdr:rowOff>
    </xdr:from>
    <xdr:to>
      <xdr:col>71</xdr:col>
      <xdr:colOff>177800</xdr:colOff>
      <xdr:row>106</xdr:row>
      <xdr:rowOff>92529</xdr:rowOff>
    </xdr:to>
    <xdr:cxnSp macro="">
      <xdr:nvCxnSpPr>
        <xdr:cNvPr id="892" name="直線コネクタ 891"/>
        <xdr:cNvCxnSpPr/>
      </xdr:nvCxnSpPr>
      <xdr:spPr>
        <a:xfrm>
          <a:off x="10899775" y="18246634"/>
          <a:ext cx="7556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3" name="n_1aveValue【庁舎】&#10;有形固定資産減価償却率"/>
        <xdr:cNvSpPr txBox="1"/>
      </xdr:nvSpPr>
      <xdr:spPr>
        <a:xfrm>
          <a:off x="12980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94" name="n_2aveValue【庁舎】&#10;有形固定資産減価償却率"/>
        <xdr:cNvSpPr txBox="1"/>
      </xdr:nvSpPr>
      <xdr:spPr>
        <a:xfrm>
          <a:off x="12246619"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895" name="n_3aveValue【庁舎】&#10;有形固定資産減価償却率"/>
        <xdr:cNvSpPr txBox="1"/>
      </xdr:nvSpPr>
      <xdr:spPr>
        <a:xfrm>
          <a:off x="1150049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896" name="n_4aveValue【庁舎】&#10;有形固定資産減価償却率"/>
        <xdr:cNvSpPr txBox="1"/>
      </xdr:nvSpPr>
      <xdr:spPr>
        <a:xfrm>
          <a:off x="1072579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16890</xdr:rowOff>
    </xdr:from>
    <xdr:ext cx="405111" cy="259045"/>
    <xdr:sp macro="" textlink="">
      <xdr:nvSpPr>
        <xdr:cNvPr id="897" name="n_1mainValue【庁舎】&#10;有形固定資産減価償却率"/>
        <xdr:cNvSpPr txBox="1"/>
      </xdr:nvSpPr>
      <xdr:spPr>
        <a:xfrm>
          <a:off x="12980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160582</xdr:rowOff>
    </xdr:from>
    <xdr:ext cx="405111" cy="259045"/>
    <xdr:sp macro="" textlink="">
      <xdr:nvSpPr>
        <xdr:cNvPr id="898" name="n_2mainValue【庁舎】&#10;有形固定資産減価償却率"/>
        <xdr:cNvSpPr txBox="1"/>
      </xdr:nvSpPr>
      <xdr:spPr>
        <a:xfrm>
          <a:off x="12246619"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899" name="n_3mainValue【庁舎】&#10;有形固定資産減価償却率"/>
        <xdr:cNvSpPr txBox="1"/>
      </xdr:nvSpPr>
      <xdr:spPr>
        <a:xfrm>
          <a:off x="1150049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114861</xdr:rowOff>
    </xdr:from>
    <xdr:ext cx="405111" cy="259045"/>
    <xdr:sp macro="" textlink="">
      <xdr:nvSpPr>
        <xdr:cNvPr id="900" name="n_4mainValue【庁舎】&#10;有形固定資産減価償却率"/>
        <xdr:cNvSpPr txBox="1"/>
      </xdr:nvSpPr>
      <xdr:spPr>
        <a:xfrm>
          <a:off x="1072579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926" name="直線コネクタ 925"/>
        <xdr:cNvCxnSpPr/>
      </xdr:nvCxnSpPr>
      <xdr:spPr>
        <a:xfrm flipV="1">
          <a:off x="188461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27" name="【庁舎】&#10;一人当たり面積最小値テキスト"/>
        <xdr:cNvSpPr txBox="1"/>
      </xdr:nvSpPr>
      <xdr:spPr>
        <a:xfrm>
          <a:off x="188849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28" name="直線コネクタ 927"/>
        <xdr:cNvCxnSpPr/>
      </xdr:nvCxnSpPr>
      <xdr:spPr>
        <a:xfrm>
          <a:off x="18786475" y="185062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929" name="【庁舎】&#10;一人当たり面積最大値テキスト"/>
        <xdr:cNvSpPr txBox="1"/>
      </xdr:nvSpPr>
      <xdr:spPr>
        <a:xfrm>
          <a:off x="188849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930" name="直線コネクタ 929"/>
        <xdr:cNvCxnSpPr/>
      </xdr:nvCxnSpPr>
      <xdr:spPr>
        <a:xfrm>
          <a:off x="18786475" y="17118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931" name="【庁舎】&#10;一人当たり面積平均値テキスト"/>
        <xdr:cNvSpPr txBox="1"/>
      </xdr:nvSpPr>
      <xdr:spPr>
        <a:xfrm>
          <a:off x="188849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932" name="フローチャート: 判断 931"/>
        <xdr:cNvSpPr/>
      </xdr:nvSpPr>
      <xdr:spPr>
        <a:xfrm>
          <a:off x="187960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933" name="フローチャート: 判断 932"/>
        <xdr:cNvSpPr/>
      </xdr:nvSpPr>
      <xdr:spPr>
        <a:xfrm>
          <a:off x="18100675" y="181239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934" name="フローチャート: 判断 933"/>
        <xdr:cNvSpPr/>
      </xdr:nvSpPr>
      <xdr:spPr>
        <a:xfrm>
          <a:off x="17325975"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935" name="フローチャート: 判断 934"/>
        <xdr:cNvSpPr/>
      </xdr:nvSpPr>
      <xdr:spPr>
        <a:xfrm>
          <a:off x="1657985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936" name="フローチャート: 判断 935"/>
        <xdr:cNvSpPr/>
      </xdr:nvSpPr>
      <xdr:spPr>
        <a:xfrm>
          <a:off x="15833725" y="183313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146231</xdr:rowOff>
    </xdr:from>
    <xdr:to>
      <xdr:col>116</xdr:col>
      <xdr:colOff>114300</xdr:colOff>
      <xdr:row>101</xdr:row>
      <xdr:rowOff>76381</xdr:rowOff>
    </xdr:to>
    <xdr:sp macro="" textlink="">
      <xdr:nvSpPr>
        <xdr:cNvPr id="942" name="楕円 941"/>
        <xdr:cNvSpPr/>
      </xdr:nvSpPr>
      <xdr:spPr>
        <a:xfrm>
          <a:off x="187960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169108</xdr:rowOff>
    </xdr:from>
    <xdr:ext cx="469744" cy="259045"/>
    <xdr:sp macro="" textlink="">
      <xdr:nvSpPr>
        <xdr:cNvPr id="943" name="【庁舎】&#10;一人当たり面積該当値テキスト"/>
        <xdr:cNvSpPr txBox="1"/>
      </xdr:nvSpPr>
      <xdr:spPr>
        <a:xfrm>
          <a:off x="18884900" y="1714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146231</xdr:rowOff>
    </xdr:from>
    <xdr:to>
      <xdr:col>112</xdr:col>
      <xdr:colOff>38100</xdr:colOff>
      <xdr:row>101</xdr:row>
      <xdr:rowOff>76381</xdr:rowOff>
    </xdr:to>
    <xdr:sp macro="" textlink="">
      <xdr:nvSpPr>
        <xdr:cNvPr id="944" name="楕円 943"/>
        <xdr:cNvSpPr/>
      </xdr:nvSpPr>
      <xdr:spPr>
        <a:xfrm>
          <a:off x="18100675" y="172912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25581</xdr:rowOff>
    </xdr:from>
    <xdr:to>
      <xdr:col>116</xdr:col>
      <xdr:colOff>63500</xdr:colOff>
      <xdr:row>101</xdr:row>
      <xdr:rowOff>25581</xdr:rowOff>
    </xdr:to>
    <xdr:cxnSp macro="">
      <xdr:nvCxnSpPr>
        <xdr:cNvPr id="945" name="直線コネクタ 944"/>
        <xdr:cNvCxnSpPr/>
      </xdr:nvCxnSpPr>
      <xdr:spPr>
        <a:xfrm>
          <a:off x="18132425" y="17342031"/>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31931</xdr:rowOff>
    </xdr:from>
    <xdr:to>
      <xdr:col>107</xdr:col>
      <xdr:colOff>101600</xdr:colOff>
      <xdr:row>101</xdr:row>
      <xdr:rowOff>133531</xdr:rowOff>
    </xdr:to>
    <xdr:sp macro="" textlink="">
      <xdr:nvSpPr>
        <xdr:cNvPr id="946" name="楕円 945"/>
        <xdr:cNvSpPr/>
      </xdr:nvSpPr>
      <xdr:spPr>
        <a:xfrm>
          <a:off x="17325975"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25581</xdr:rowOff>
    </xdr:from>
    <xdr:to>
      <xdr:col>111</xdr:col>
      <xdr:colOff>177800</xdr:colOff>
      <xdr:row>101</xdr:row>
      <xdr:rowOff>82731</xdr:rowOff>
    </xdr:to>
    <xdr:cxnSp macro="">
      <xdr:nvCxnSpPr>
        <xdr:cNvPr id="947" name="直線コネクタ 946"/>
        <xdr:cNvCxnSpPr/>
      </xdr:nvCxnSpPr>
      <xdr:spPr>
        <a:xfrm flipV="1">
          <a:off x="17376775" y="17342031"/>
          <a:ext cx="7556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51526</xdr:rowOff>
    </xdr:from>
    <xdr:to>
      <xdr:col>102</xdr:col>
      <xdr:colOff>165100</xdr:colOff>
      <xdr:row>101</xdr:row>
      <xdr:rowOff>153126</xdr:rowOff>
    </xdr:to>
    <xdr:sp macro="" textlink="">
      <xdr:nvSpPr>
        <xdr:cNvPr id="948" name="楕円 947"/>
        <xdr:cNvSpPr/>
      </xdr:nvSpPr>
      <xdr:spPr>
        <a:xfrm>
          <a:off x="16579850" y="17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82731</xdr:rowOff>
    </xdr:from>
    <xdr:to>
      <xdr:col>107</xdr:col>
      <xdr:colOff>50800</xdr:colOff>
      <xdr:row>101</xdr:row>
      <xdr:rowOff>102326</xdr:rowOff>
    </xdr:to>
    <xdr:cxnSp macro="">
      <xdr:nvCxnSpPr>
        <xdr:cNvPr id="949" name="直線コネクタ 948"/>
        <xdr:cNvCxnSpPr/>
      </xdr:nvCxnSpPr>
      <xdr:spPr>
        <a:xfrm flipV="1">
          <a:off x="16630650" y="17399181"/>
          <a:ext cx="74612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72752</xdr:rowOff>
    </xdr:from>
    <xdr:to>
      <xdr:col>98</xdr:col>
      <xdr:colOff>38100</xdr:colOff>
      <xdr:row>102</xdr:row>
      <xdr:rowOff>2902</xdr:rowOff>
    </xdr:to>
    <xdr:sp macro="" textlink="">
      <xdr:nvSpPr>
        <xdr:cNvPr id="950" name="楕円 949"/>
        <xdr:cNvSpPr/>
      </xdr:nvSpPr>
      <xdr:spPr>
        <a:xfrm>
          <a:off x="15833725" y="173892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102326</xdr:rowOff>
    </xdr:from>
    <xdr:to>
      <xdr:col>102</xdr:col>
      <xdr:colOff>114300</xdr:colOff>
      <xdr:row>101</xdr:row>
      <xdr:rowOff>123552</xdr:rowOff>
    </xdr:to>
    <xdr:cxnSp macro="">
      <xdr:nvCxnSpPr>
        <xdr:cNvPr id="951" name="直線コネクタ 950"/>
        <xdr:cNvCxnSpPr/>
      </xdr:nvCxnSpPr>
      <xdr:spPr>
        <a:xfrm flipV="1">
          <a:off x="15865475" y="17418776"/>
          <a:ext cx="765175"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952" name="n_1aveValue【庁舎】&#10;一人当たり面積"/>
        <xdr:cNvSpPr txBox="1"/>
      </xdr:nvSpPr>
      <xdr:spPr>
        <a:xfrm>
          <a:off x="1793247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953" name="n_2aveValue【庁舎】&#10;一人当たり面積"/>
        <xdr:cNvSpPr txBox="1"/>
      </xdr:nvSpPr>
      <xdr:spPr>
        <a:xfrm>
          <a:off x="1717047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78939</xdr:rowOff>
    </xdr:from>
    <xdr:ext cx="469744" cy="259045"/>
    <xdr:sp macro="" textlink="">
      <xdr:nvSpPr>
        <xdr:cNvPr id="954" name="n_3aveValue【庁舎】&#10;一人当たり面積"/>
        <xdr:cNvSpPr txBox="1"/>
      </xdr:nvSpPr>
      <xdr:spPr>
        <a:xfrm>
          <a:off x="16424352"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78939</xdr:rowOff>
    </xdr:from>
    <xdr:ext cx="469744" cy="259045"/>
    <xdr:sp macro="" textlink="">
      <xdr:nvSpPr>
        <xdr:cNvPr id="955" name="n_4aveValue【庁舎】&#10;一人当たり面積"/>
        <xdr:cNvSpPr txBox="1"/>
      </xdr:nvSpPr>
      <xdr:spPr>
        <a:xfrm>
          <a:off x="156782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92908</xdr:rowOff>
    </xdr:from>
    <xdr:ext cx="469744" cy="259045"/>
    <xdr:sp macro="" textlink="">
      <xdr:nvSpPr>
        <xdr:cNvPr id="956" name="n_1mainValue【庁舎】&#10;一人当たり面積"/>
        <xdr:cNvSpPr txBox="1"/>
      </xdr:nvSpPr>
      <xdr:spPr>
        <a:xfrm>
          <a:off x="17932477" y="1706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150058</xdr:rowOff>
    </xdr:from>
    <xdr:ext cx="469744" cy="259045"/>
    <xdr:sp macro="" textlink="">
      <xdr:nvSpPr>
        <xdr:cNvPr id="957" name="n_2mainValue【庁舎】&#10;一人当たり面積"/>
        <xdr:cNvSpPr txBox="1"/>
      </xdr:nvSpPr>
      <xdr:spPr>
        <a:xfrm>
          <a:off x="17170477" y="1712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169653</xdr:rowOff>
    </xdr:from>
    <xdr:ext cx="469744" cy="259045"/>
    <xdr:sp macro="" textlink="">
      <xdr:nvSpPr>
        <xdr:cNvPr id="958" name="n_3mainValue【庁舎】&#10;一人当たり面積"/>
        <xdr:cNvSpPr txBox="1"/>
      </xdr:nvSpPr>
      <xdr:spPr>
        <a:xfrm>
          <a:off x="16424352" y="171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19429</xdr:rowOff>
    </xdr:from>
    <xdr:ext cx="469744" cy="259045"/>
    <xdr:sp macro="" textlink="">
      <xdr:nvSpPr>
        <xdr:cNvPr id="959" name="n_4mainValue【庁舎】&#10;一人当たり面積"/>
        <xdr:cNvSpPr txBox="1"/>
      </xdr:nvSpPr>
      <xdr:spPr>
        <a:xfrm>
          <a:off x="15678227" y="1716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類似団体と比較して特に有形固定資産減価償却率が高くなっている施設は、体育館・プール、福祉施設、消防施設、庁舎である。</a:t>
          </a:r>
        </a:p>
        <a:p>
          <a:r>
            <a:rPr kumimoji="1" lang="ja-JP" altLang="en-US" sz="1300">
              <a:latin typeface="ＭＳ Ｐゴシック" panose="020B0600070205080204" pitchFamily="50" charset="-128"/>
              <a:ea typeface="ＭＳ Ｐゴシック" panose="020B0600070205080204" pitchFamily="50" charset="-128"/>
            </a:rPr>
            <a:t>　市民会館については、令和３年度に芸術文化交流プラザを建設し、既存の施設を解体したため、有形固定資産減価償却率は平均よりも下回っている。</a:t>
          </a:r>
        </a:p>
        <a:p>
          <a:r>
            <a:rPr kumimoji="1" lang="ja-JP" altLang="en-US" sz="1300">
              <a:latin typeface="ＭＳ Ｐゴシック" panose="020B0600070205080204" pitchFamily="50" charset="-128"/>
              <a:ea typeface="ＭＳ Ｐゴシック" panose="020B0600070205080204" pitchFamily="50" charset="-128"/>
            </a:rPr>
            <a:t>　庁舎・消防施設は老朽化が著しいことから、令和８年度からの供用開始に向け、現在整備中である。また、体育館等のその他の施設については、公共施設総合管理計画及び令和６年度に策定した公共施設見直し方針に基づき、集約化や廃止等に向けて、今後の施設運営のあり方について検討を進めていく。</a:t>
          </a:r>
        </a:p>
        <a:p>
          <a:r>
            <a:rPr kumimoji="1" lang="ja-JP" altLang="en-US" sz="1300">
              <a:latin typeface="ＭＳ Ｐゴシック" panose="020B0600070205080204" pitchFamily="50" charset="-128"/>
              <a:ea typeface="ＭＳ Ｐゴシック" panose="020B0600070205080204" pitchFamily="50" charset="-128"/>
            </a:rPr>
            <a:t>　福祉施設については、一人当たりの面積が類似団体の平均を大きく上回っており、有形固定資産減価償却率も増加傾向であるため、今後の施設運営の検討とともに維持管理にかかる経費の増加に留意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555_&#36960;&#36605;&#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11.9</v>
          </cell>
          <cell r="BX51">
            <v>19.7</v>
          </cell>
          <cell r="CF51">
            <v>17.8</v>
          </cell>
          <cell r="CN51">
            <v>17.5</v>
          </cell>
          <cell r="CV51">
            <v>17.7</v>
          </cell>
        </row>
        <row r="53">
          <cell r="BP53">
            <v>67.599999999999994</v>
          </cell>
          <cell r="BX53">
            <v>67.599999999999994</v>
          </cell>
          <cell r="CF53">
            <v>68.599999999999994</v>
          </cell>
          <cell r="CN53">
            <v>67</v>
          </cell>
          <cell r="CV53">
            <v>68.2</v>
          </cell>
        </row>
        <row r="55">
          <cell r="AN55" t="str">
            <v>類似団体内平均値</v>
          </cell>
          <cell r="BP55">
            <v>18.2</v>
          </cell>
          <cell r="BX55">
            <v>20.3</v>
          </cell>
          <cell r="CF55">
            <v>12.8</v>
          </cell>
          <cell r="CN55">
            <v>0</v>
          </cell>
          <cell r="CV55">
            <v>0</v>
          </cell>
        </row>
        <row r="57">
          <cell r="BP57">
            <v>59.3</v>
          </cell>
          <cell r="BX57">
            <v>60.3</v>
          </cell>
          <cell r="CF57">
            <v>61.2</v>
          </cell>
          <cell r="CN57">
            <v>63.1</v>
          </cell>
          <cell r="CV57">
            <v>63.5</v>
          </cell>
        </row>
        <row r="72">
          <cell r="BP72" t="str">
            <v>H30</v>
          </cell>
          <cell r="BX72" t="str">
            <v>R01</v>
          </cell>
          <cell r="CF72" t="str">
            <v>R02</v>
          </cell>
          <cell r="CN72" t="str">
            <v>R03</v>
          </cell>
          <cell r="CV72" t="str">
            <v>R04</v>
          </cell>
        </row>
        <row r="73">
          <cell r="AN73" t="str">
            <v>当該団体値</v>
          </cell>
          <cell r="BP73">
            <v>11.9</v>
          </cell>
          <cell r="BX73">
            <v>19.7</v>
          </cell>
          <cell r="CF73">
            <v>17.8</v>
          </cell>
          <cell r="CN73">
            <v>17.5</v>
          </cell>
          <cell r="CV73">
            <v>17.7</v>
          </cell>
        </row>
        <row r="75">
          <cell r="BP75">
            <v>9.1999999999999993</v>
          </cell>
          <cell r="BX75">
            <v>9.3000000000000007</v>
          </cell>
          <cell r="CF75">
            <v>9.6999999999999993</v>
          </cell>
          <cell r="CN75">
            <v>9.5</v>
          </cell>
          <cell r="CV75">
            <v>9.9</v>
          </cell>
        </row>
        <row r="77">
          <cell r="AN77" t="str">
            <v>類似団体内平均値</v>
          </cell>
          <cell r="BP77">
            <v>18.2</v>
          </cell>
          <cell r="BX77">
            <v>20.3</v>
          </cell>
          <cell r="CF77">
            <v>12.8</v>
          </cell>
          <cell r="CN77">
            <v>0</v>
          </cell>
          <cell r="CV77">
            <v>0</v>
          </cell>
        </row>
        <row r="79">
          <cell r="BP79">
            <v>6.8</v>
          </cell>
          <cell r="BX79">
            <v>6.6</v>
          </cell>
          <cell r="CF79">
            <v>7.3</v>
          </cell>
          <cell r="CN79">
            <v>7.2</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40625" style="180" customWidth="1"/>
    <col min="12" max="12" width="2.28515625" style="180" customWidth="1"/>
    <col min="13" max="17" width="2.42578125" style="180" customWidth="1"/>
    <col min="18" max="119" width="2.1406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18337761</v>
      </c>
      <c r="BO4" s="371"/>
      <c r="BP4" s="371"/>
      <c r="BQ4" s="371"/>
      <c r="BR4" s="371"/>
      <c r="BS4" s="371"/>
      <c r="BT4" s="371"/>
      <c r="BU4" s="372"/>
      <c r="BV4" s="370">
        <v>21592709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12.5</v>
      </c>
      <c r="CU4" s="377"/>
      <c r="CV4" s="377"/>
      <c r="CW4" s="377"/>
      <c r="CX4" s="377"/>
      <c r="CY4" s="377"/>
      <c r="CZ4" s="377"/>
      <c r="DA4" s="378"/>
      <c r="DB4" s="376">
        <v>10.1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17141265</v>
      </c>
      <c r="BO5" s="408"/>
      <c r="BP5" s="408"/>
      <c r="BQ5" s="408"/>
      <c r="BR5" s="408"/>
      <c r="BS5" s="408"/>
      <c r="BT5" s="408"/>
      <c r="BU5" s="409"/>
      <c r="BV5" s="407">
        <v>20337081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91.2</v>
      </c>
      <c r="CU5" s="405"/>
      <c r="CV5" s="405"/>
      <c r="CW5" s="405"/>
      <c r="CX5" s="405"/>
      <c r="CY5" s="405"/>
      <c r="CZ5" s="405"/>
      <c r="DA5" s="406"/>
      <c r="DB5" s="404">
        <v>86.3</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1196496</v>
      </c>
      <c r="BO6" s="408"/>
      <c r="BP6" s="408"/>
      <c r="BQ6" s="408"/>
      <c r="BR6" s="408"/>
      <c r="BS6" s="408"/>
      <c r="BT6" s="408"/>
      <c r="BU6" s="409"/>
      <c r="BV6" s="407">
        <v>1255628</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92.1</v>
      </c>
      <c r="CU6" s="445"/>
      <c r="CV6" s="445"/>
      <c r="CW6" s="445"/>
      <c r="CX6" s="445"/>
      <c r="CY6" s="445"/>
      <c r="CZ6" s="445"/>
      <c r="DA6" s="446"/>
      <c r="DB6" s="444">
        <v>88.6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10220</v>
      </c>
      <c r="BO7" s="408"/>
      <c r="BP7" s="408"/>
      <c r="BQ7" s="408"/>
      <c r="BR7" s="408"/>
      <c r="BS7" s="408"/>
      <c r="BT7" s="408"/>
      <c r="BU7" s="409"/>
      <c r="BV7" s="407">
        <v>274356</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9496145</v>
      </c>
      <c r="CU7" s="408"/>
      <c r="CV7" s="408"/>
      <c r="CW7" s="408"/>
      <c r="CX7" s="408"/>
      <c r="CY7" s="408"/>
      <c r="CZ7" s="408"/>
      <c r="DA7" s="409"/>
      <c r="DB7" s="407">
        <v>9671497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1186276</v>
      </c>
      <c r="BO8" s="408"/>
      <c r="BP8" s="408"/>
      <c r="BQ8" s="408"/>
      <c r="BR8" s="408"/>
      <c r="BS8" s="408"/>
      <c r="BT8" s="408"/>
      <c r="BU8" s="409"/>
      <c r="BV8" s="407">
        <v>981272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0.26</v>
      </c>
      <c r="CU8" s="448"/>
      <c r="CV8" s="448"/>
      <c r="CW8" s="448"/>
      <c r="CX8" s="448"/>
      <c r="CY8" s="448"/>
      <c r="CZ8" s="448"/>
      <c r="DA8" s="449"/>
      <c r="DB8" s="447">
        <v>0.26</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19241</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118</v>
      </c>
      <c r="AZ9" s="442"/>
      <c r="BA9" s="442"/>
      <c r="BB9" s="442"/>
      <c r="BC9" s="442"/>
      <c r="BD9" s="442"/>
      <c r="BE9" s="442"/>
      <c r="BF9" s="442"/>
      <c r="BG9" s="442"/>
      <c r="BH9" s="442"/>
      <c r="BI9" s="442"/>
      <c r="BJ9" s="442"/>
      <c r="BK9" s="442"/>
      <c r="BL9" s="442"/>
      <c r="BM9" s="443"/>
      <c r="BN9" s="407">
        <v>205004</v>
      </c>
      <c r="BO9" s="408"/>
      <c r="BP9" s="408"/>
      <c r="BQ9" s="408"/>
      <c r="BR9" s="408"/>
      <c r="BS9" s="408"/>
      <c r="BT9" s="408"/>
      <c r="BU9" s="409"/>
      <c r="BV9" s="407">
        <v>164569</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19.7</v>
      </c>
      <c r="CU9" s="405"/>
      <c r="CV9" s="405"/>
      <c r="CW9" s="405"/>
      <c r="CX9" s="405"/>
      <c r="CY9" s="405"/>
      <c r="CZ9" s="405"/>
      <c r="DA9" s="406"/>
      <c r="DB9" s="404">
        <v>18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20873</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324</v>
      </c>
      <c r="BO10" s="408"/>
      <c r="BP10" s="408"/>
      <c r="BQ10" s="408"/>
      <c r="BR10" s="408"/>
      <c r="BS10" s="408"/>
      <c r="BT10" s="408"/>
      <c r="BU10" s="409"/>
      <c r="BV10" s="407">
        <v>206813</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100678</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18511</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337327</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18379</v>
      </c>
      <c r="S13" s="492"/>
      <c r="T13" s="492"/>
      <c r="U13" s="492"/>
      <c r="V13" s="493"/>
      <c r="W13" s="423" t="s">
        <v>143</v>
      </c>
      <c r="X13" s="424"/>
      <c r="Y13" s="424"/>
      <c r="Z13" s="424"/>
      <c r="AA13" s="424"/>
      <c r="AB13" s="414"/>
      <c r="AC13" s="458">
        <v>663</v>
      </c>
      <c r="AD13" s="459"/>
      <c r="AE13" s="459"/>
      <c r="AF13" s="459"/>
      <c r="AG13" s="501"/>
      <c r="AH13" s="458">
        <v>778</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-31321</v>
      </c>
      <c r="BO13" s="408"/>
      <c r="BP13" s="408"/>
      <c r="BQ13" s="408"/>
      <c r="BR13" s="408"/>
      <c r="BS13" s="408"/>
      <c r="BT13" s="408"/>
      <c r="BU13" s="409"/>
      <c r="BV13" s="407">
        <v>371382</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9.9</v>
      </c>
      <c r="CU13" s="405"/>
      <c r="CV13" s="405"/>
      <c r="CW13" s="405"/>
      <c r="CX13" s="405"/>
      <c r="CY13" s="405"/>
      <c r="CZ13" s="405"/>
      <c r="DA13" s="406"/>
      <c r="DB13" s="404">
        <v>9.5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18956</v>
      </c>
      <c r="S14" s="492"/>
      <c r="T14" s="492"/>
      <c r="U14" s="492"/>
      <c r="V14" s="493"/>
      <c r="W14" s="397"/>
      <c r="X14" s="398"/>
      <c r="Y14" s="398"/>
      <c r="Z14" s="398"/>
      <c r="AA14" s="398"/>
      <c r="AB14" s="387"/>
      <c r="AC14" s="494">
        <v>7.4</v>
      </c>
      <c r="AD14" s="495"/>
      <c r="AE14" s="495"/>
      <c r="AF14" s="495"/>
      <c r="AG14" s="496"/>
      <c r="AH14" s="494">
        <v>8.1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17.7</v>
      </c>
      <c r="CU14" s="506"/>
      <c r="CV14" s="506"/>
      <c r="CW14" s="506"/>
      <c r="CX14" s="506"/>
      <c r="CY14" s="506"/>
      <c r="CZ14" s="506"/>
      <c r="DA14" s="507"/>
      <c r="DB14" s="505">
        <v>17.5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18851</v>
      </c>
      <c r="S15" s="492"/>
      <c r="T15" s="492"/>
      <c r="U15" s="492"/>
      <c r="V15" s="493"/>
      <c r="W15" s="423" t="s">
        <v>151</v>
      </c>
      <c r="X15" s="424"/>
      <c r="Y15" s="424"/>
      <c r="Z15" s="424"/>
      <c r="AA15" s="424"/>
      <c r="AB15" s="414"/>
      <c r="AC15" s="458">
        <v>1546</v>
      </c>
      <c r="AD15" s="459"/>
      <c r="AE15" s="459"/>
      <c r="AF15" s="459"/>
      <c r="AG15" s="501"/>
      <c r="AH15" s="458">
        <v>1820</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2284118</v>
      </c>
      <c r="BO15" s="371"/>
      <c r="BP15" s="371"/>
      <c r="BQ15" s="371"/>
      <c r="BR15" s="371"/>
      <c r="BS15" s="371"/>
      <c r="BT15" s="371"/>
      <c r="BU15" s="372"/>
      <c r="BV15" s="370">
        <v>2215526</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17.3</v>
      </c>
      <c r="AD16" s="495"/>
      <c r="AE16" s="495"/>
      <c r="AF16" s="495"/>
      <c r="AG16" s="496"/>
      <c r="AH16" s="494">
        <v>19</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8862326</v>
      </c>
      <c r="BO16" s="408"/>
      <c r="BP16" s="408"/>
      <c r="BQ16" s="408"/>
      <c r="BR16" s="408"/>
      <c r="BS16" s="408"/>
      <c r="BT16" s="408"/>
      <c r="BU16" s="409"/>
      <c r="BV16" s="407">
        <v>8793336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6727</v>
      </c>
      <c r="AD17" s="459"/>
      <c r="AE17" s="459"/>
      <c r="AF17" s="459"/>
      <c r="AG17" s="501"/>
      <c r="AH17" s="458">
        <v>7000</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2819882</v>
      </c>
      <c r="BO17" s="408"/>
      <c r="BP17" s="408"/>
      <c r="BQ17" s="408"/>
      <c r="BR17" s="408"/>
      <c r="BS17" s="408"/>
      <c r="BT17" s="408"/>
      <c r="BU17" s="409"/>
      <c r="BV17" s="407">
        <v>2736549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161</v>
      </c>
      <c r="C18" s="450"/>
      <c r="D18" s="450"/>
      <c r="E18" s="533"/>
      <c r="F18" s="533"/>
      <c r="G18" s="533"/>
      <c r="H18" s="533"/>
      <c r="I18" s="533"/>
      <c r="J18" s="533"/>
      <c r="K18" s="533"/>
      <c r="L18" s="534">
        <v>1332.45</v>
      </c>
      <c r="M18" s="534"/>
      <c r="N18" s="534"/>
      <c r="O18" s="534"/>
      <c r="P18" s="534"/>
      <c r="Q18" s="534"/>
      <c r="R18" s="535"/>
      <c r="S18" s="535"/>
      <c r="T18" s="535"/>
      <c r="U18" s="535"/>
      <c r="V18" s="536"/>
      <c r="W18" s="425"/>
      <c r="X18" s="426"/>
      <c r="Y18" s="426"/>
      <c r="Z18" s="426"/>
      <c r="AA18" s="426"/>
      <c r="AB18" s="417"/>
      <c r="AC18" s="537">
        <v>75.3</v>
      </c>
      <c r="AD18" s="538"/>
      <c r="AE18" s="538"/>
      <c r="AF18" s="538"/>
      <c r="AG18" s="539"/>
      <c r="AH18" s="537">
        <v>72.900000000000006</v>
      </c>
      <c r="AI18" s="538"/>
      <c r="AJ18" s="538"/>
      <c r="AK18" s="538"/>
      <c r="AL18" s="540"/>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8848610</v>
      </c>
      <c r="BO18" s="408"/>
      <c r="BP18" s="408"/>
      <c r="BQ18" s="408"/>
      <c r="BR18" s="408"/>
      <c r="BS18" s="408"/>
      <c r="BT18" s="408"/>
      <c r="BU18" s="409"/>
      <c r="BV18" s="407">
        <v>8473065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163</v>
      </c>
      <c r="C19" s="450"/>
      <c r="D19" s="450"/>
      <c r="E19" s="533"/>
      <c r="F19" s="533"/>
      <c r="G19" s="533"/>
      <c r="H19" s="533"/>
      <c r="I19" s="533"/>
      <c r="J19" s="533"/>
      <c r="K19" s="533"/>
      <c r="L19" s="541">
        <v>14</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12518838</v>
      </c>
      <c r="BO19" s="408"/>
      <c r="BP19" s="408"/>
      <c r="BQ19" s="408"/>
      <c r="BR19" s="408"/>
      <c r="BS19" s="408"/>
      <c r="BT19" s="408"/>
      <c r="BU19" s="409"/>
      <c r="BV19" s="407">
        <v>12024362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165</v>
      </c>
      <c r="C20" s="450"/>
      <c r="D20" s="450"/>
      <c r="E20" s="533"/>
      <c r="F20" s="533"/>
      <c r="G20" s="533"/>
      <c r="H20" s="533"/>
      <c r="I20" s="533"/>
      <c r="J20" s="533"/>
      <c r="K20" s="533"/>
      <c r="L20" s="541">
        <v>8813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166</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27842931</v>
      </c>
      <c r="BO22" s="371"/>
      <c r="BP22" s="371"/>
      <c r="BQ22" s="371"/>
      <c r="BR22" s="371"/>
      <c r="BS22" s="371"/>
      <c r="BT22" s="371"/>
      <c r="BU22" s="372"/>
      <c r="BV22" s="370">
        <v>28104199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17131591</v>
      </c>
      <c r="BO23" s="408"/>
      <c r="BP23" s="408"/>
      <c r="BQ23" s="408"/>
      <c r="BR23" s="408"/>
      <c r="BS23" s="408"/>
      <c r="BT23" s="408"/>
      <c r="BU23" s="409"/>
      <c r="BV23" s="407">
        <v>17238343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8100</v>
      </c>
      <c r="R24" s="459"/>
      <c r="S24" s="459"/>
      <c r="T24" s="459"/>
      <c r="U24" s="459"/>
      <c r="V24" s="501"/>
      <c r="W24" s="553"/>
      <c r="X24" s="554"/>
      <c r="Y24" s="555"/>
      <c r="Z24" s="457" t="s">
        <v>176</v>
      </c>
      <c r="AA24" s="437"/>
      <c r="AB24" s="437"/>
      <c r="AC24" s="437"/>
      <c r="AD24" s="437"/>
      <c r="AE24" s="437"/>
      <c r="AF24" s="437"/>
      <c r="AG24" s="438"/>
      <c r="AH24" s="458">
        <v>214</v>
      </c>
      <c r="AI24" s="459"/>
      <c r="AJ24" s="459"/>
      <c r="AK24" s="459"/>
      <c r="AL24" s="501"/>
      <c r="AM24" s="458">
        <v>655910</v>
      </c>
      <c r="AN24" s="459"/>
      <c r="AO24" s="459"/>
      <c r="AP24" s="459"/>
      <c r="AQ24" s="459"/>
      <c r="AR24" s="501"/>
      <c r="AS24" s="458">
        <v>3065</v>
      </c>
      <c r="AT24" s="459"/>
      <c r="AU24" s="459"/>
      <c r="AV24" s="459"/>
      <c r="AW24" s="459"/>
      <c r="AX24" s="460"/>
      <c r="AY24" s="526" t="s">
        <v>177</v>
      </c>
      <c r="AZ24" s="527"/>
      <c r="BA24" s="527"/>
      <c r="BB24" s="527"/>
      <c r="BC24" s="527"/>
      <c r="BD24" s="527"/>
      <c r="BE24" s="527"/>
      <c r="BF24" s="527"/>
      <c r="BG24" s="527"/>
      <c r="BH24" s="527"/>
      <c r="BI24" s="527"/>
      <c r="BJ24" s="527"/>
      <c r="BK24" s="527"/>
      <c r="BL24" s="527"/>
      <c r="BM24" s="528"/>
      <c r="BN24" s="407">
        <v>22792731</v>
      </c>
      <c r="BO24" s="408"/>
      <c r="BP24" s="408"/>
      <c r="BQ24" s="408"/>
      <c r="BR24" s="408"/>
      <c r="BS24" s="408"/>
      <c r="BT24" s="408"/>
      <c r="BU24" s="409"/>
      <c r="BV24" s="407">
        <v>22429129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1</v>
      </c>
      <c r="M25" s="459"/>
      <c r="N25" s="459"/>
      <c r="O25" s="459"/>
      <c r="P25" s="501"/>
      <c r="Q25" s="458">
        <v>6400</v>
      </c>
      <c r="R25" s="459"/>
      <c r="S25" s="459"/>
      <c r="T25" s="459"/>
      <c r="U25" s="459"/>
      <c r="V25" s="501"/>
      <c r="W25" s="553"/>
      <c r="X25" s="554"/>
      <c r="Y25" s="555"/>
      <c r="Z25" s="457" t="s">
        <v>179</v>
      </c>
      <c r="AA25" s="437"/>
      <c r="AB25" s="437"/>
      <c r="AC25" s="437"/>
      <c r="AD25" s="437"/>
      <c r="AE25" s="437"/>
      <c r="AF25" s="437"/>
      <c r="AG25" s="438"/>
      <c r="AH25" s="458" t="s">
        <v>180</v>
      </c>
      <c r="AI25" s="459"/>
      <c r="AJ25" s="459"/>
      <c r="AK25" s="459"/>
      <c r="AL25" s="501"/>
      <c r="AM25" s="458" t="s">
        <v>140</v>
      </c>
      <c r="AN25" s="459"/>
      <c r="AO25" s="459"/>
      <c r="AP25" s="459"/>
      <c r="AQ25" s="459"/>
      <c r="AR25" s="501"/>
      <c r="AS25" s="458" t="s">
        <v>131</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590606</v>
      </c>
      <c r="BO25" s="371"/>
      <c r="BP25" s="371"/>
      <c r="BQ25" s="371"/>
      <c r="BR25" s="371"/>
      <c r="BS25" s="371"/>
      <c r="BT25" s="371"/>
      <c r="BU25" s="372"/>
      <c r="BV25" s="370">
        <v>569014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182</v>
      </c>
      <c r="F26" s="437"/>
      <c r="G26" s="437"/>
      <c r="H26" s="437"/>
      <c r="I26" s="437"/>
      <c r="J26" s="437"/>
      <c r="K26" s="438"/>
      <c r="L26" s="458">
        <v>1</v>
      </c>
      <c r="M26" s="459"/>
      <c r="N26" s="459"/>
      <c r="O26" s="459"/>
      <c r="P26" s="501"/>
      <c r="Q26" s="458">
        <v>5550</v>
      </c>
      <c r="R26" s="459"/>
      <c r="S26" s="459"/>
      <c r="T26" s="459"/>
      <c r="U26" s="459"/>
      <c r="V26" s="501"/>
      <c r="W26" s="553"/>
      <c r="X26" s="554"/>
      <c r="Y26" s="555"/>
      <c r="Z26" s="457" t="s">
        <v>183</v>
      </c>
      <c r="AA26" s="559"/>
      <c r="AB26" s="559"/>
      <c r="AC26" s="559"/>
      <c r="AD26" s="559"/>
      <c r="AE26" s="559"/>
      <c r="AF26" s="559"/>
      <c r="AG26" s="560"/>
      <c r="AH26" s="458">
        <v>15</v>
      </c>
      <c r="AI26" s="459"/>
      <c r="AJ26" s="459"/>
      <c r="AK26" s="459"/>
      <c r="AL26" s="501"/>
      <c r="AM26" s="458">
        <v>44865</v>
      </c>
      <c r="AN26" s="459"/>
      <c r="AO26" s="459"/>
      <c r="AP26" s="459"/>
      <c r="AQ26" s="459"/>
      <c r="AR26" s="501"/>
      <c r="AS26" s="458">
        <v>2991</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185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186</v>
      </c>
      <c r="F27" s="437"/>
      <c r="G27" s="437"/>
      <c r="H27" s="437"/>
      <c r="I27" s="437"/>
      <c r="J27" s="437"/>
      <c r="K27" s="438"/>
      <c r="L27" s="458">
        <v>1</v>
      </c>
      <c r="M27" s="459"/>
      <c r="N27" s="459"/>
      <c r="O27" s="459"/>
      <c r="P27" s="501"/>
      <c r="Q27" s="458">
        <v>2950</v>
      </c>
      <c r="R27" s="459"/>
      <c r="S27" s="459"/>
      <c r="T27" s="459"/>
      <c r="U27" s="459"/>
      <c r="V27" s="501"/>
      <c r="W27" s="553"/>
      <c r="X27" s="554"/>
      <c r="Y27" s="555"/>
      <c r="Z27" s="457" t="s">
        <v>187</v>
      </c>
      <c r="AA27" s="437"/>
      <c r="AB27" s="437"/>
      <c r="AC27" s="437"/>
      <c r="AD27" s="437"/>
      <c r="AE27" s="437"/>
      <c r="AF27" s="437"/>
      <c r="AG27" s="438"/>
      <c r="AH27" s="458">
        <v>2</v>
      </c>
      <c r="AI27" s="459"/>
      <c r="AJ27" s="459"/>
      <c r="AK27" s="459"/>
      <c r="AL27" s="501"/>
      <c r="AM27" s="458" t="s">
        <v>188</v>
      </c>
      <c r="AN27" s="459"/>
      <c r="AO27" s="459"/>
      <c r="AP27" s="459"/>
      <c r="AQ27" s="459"/>
      <c r="AR27" s="501"/>
      <c r="AS27" s="458" t="s">
        <v>188</v>
      </c>
      <c r="AT27" s="459"/>
      <c r="AU27" s="459"/>
      <c r="AV27" s="459"/>
      <c r="AW27" s="459"/>
      <c r="AX27" s="460"/>
      <c r="AY27" s="502" t="s">
        <v>189</v>
      </c>
      <c r="AZ27" s="503"/>
      <c r="BA27" s="503"/>
      <c r="BB27" s="503"/>
      <c r="BC27" s="503"/>
      <c r="BD27" s="503"/>
      <c r="BE27" s="503"/>
      <c r="BF27" s="503"/>
      <c r="BG27" s="503"/>
      <c r="BH27" s="503"/>
      <c r="BI27" s="503"/>
      <c r="BJ27" s="503"/>
      <c r="BK27" s="503"/>
      <c r="BL27" s="503"/>
      <c r="BM27" s="504"/>
      <c r="BN27" s="529">
        <v>189054</v>
      </c>
      <c r="BO27" s="530"/>
      <c r="BP27" s="530"/>
      <c r="BQ27" s="530"/>
      <c r="BR27" s="530"/>
      <c r="BS27" s="530"/>
      <c r="BT27" s="530"/>
      <c r="BU27" s="531"/>
      <c r="BV27" s="529">
        <v>187363</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190</v>
      </c>
      <c r="F28" s="437"/>
      <c r="G28" s="437"/>
      <c r="H28" s="437"/>
      <c r="I28" s="437"/>
      <c r="J28" s="437"/>
      <c r="K28" s="438"/>
      <c r="L28" s="458">
        <v>1</v>
      </c>
      <c r="M28" s="459"/>
      <c r="N28" s="459"/>
      <c r="O28" s="459"/>
      <c r="P28" s="501"/>
      <c r="Q28" s="458">
        <v>2350</v>
      </c>
      <c r="R28" s="459"/>
      <c r="S28" s="459"/>
      <c r="T28" s="459"/>
      <c r="U28" s="459"/>
      <c r="V28" s="501"/>
      <c r="W28" s="553"/>
      <c r="X28" s="554"/>
      <c r="Y28" s="555"/>
      <c r="Z28" s="457" t="s">
        <v>191</v>
      </c>
      <c r="AA28" s="437"/>
      <c r="AB28" s="437"/>
      <c r="AC28" s="437"/>
      <c r="AD28" s="437"/>
      <c r="AE28" s="437"/>
      <c r="AF28" s="437"/>
      <c r="AG28" s="438"/>
      <c r="AH28" s="458" t="s">
        <v>131</v>
      </c>
      <c r="AI28" s="459"/>
      <c r="AJ28" s="459"/>
      <c r="AK28" s="459"/>
      <c r="AL28" s="501"/>
      <c r="AM28" s="458" t="s">
        <v>180</v>
      </c>
      <c r="AN28" s="459"/>
      <c r="AO28" s="459"/>
      <c r="AP28" s="459"/>
      <c r="AQ28" s="459"/>
      <c r="AR28" s="501"/>
      <c r="AS28" s="458" t="s">
        <v>140</v>
      </c>
      <c r="AT28" s="459"/>
      <c r="AU28" s="459"/>
      <c r="AV28" s="459"/>
      <c r="AW28" s="459"/>
      <c r="AX28" s="460"/>
      <c r="AY28" s="561" t="s">
        <v>192</v>
      </c>
      <c r="AZ28" s="562"/>
      <c r="BA28" s="562"/>
      <c r="BB28" s="563"/>
      <c r="BC28" s="367" t="s">
        <v>50</v>
      </c>
      <c r="BD28" s="368"/>
      <c r="BE28" s="368"/>
      <c r="BF28" s="368"/>
      <c r="BG28" s="368"/>
      <c r="BH28" s="368"/>
      <c r="BI28" s="368"/>
      <c r="BJ28" s="368"/>
      <c r="BK28" s="368"/>
      <c r="BL28" s="368"/>
      <c r="BM28" s="369"/>
      <c r="BN28" s="370">
        <v>3744391</v>
      </c>
      <c r="BO28" s="371"/>
      <c r="BP28" s="371"/>
      <c r="BQ28" s="371"/>
      <c r="BR28" s="371"/>
      <c r="BS28" s="371"/>
      <c r="BT28" s="371"/>
      <c r="BU28" s="372"/>
      <c r="BV28" s="370">
        <v>3590394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193</v>
      </c>
      <c r="F29" s="437"/>
      <c r="G29" s="437"/>
      <c r="H29" s="437"/>
      <c r="I29" s="437"/>
      <c r="J29" s="437"/>
      <c r="K29" s="438"/>
      <c r="L29" s="458">
        <v>14</v>
      </c>
      <c r="M29" s="459"/>
      <c r="N29" s="459"/>
      <c r="O29" s="459"/>
      <c r="P29" s="501"/>
      <c r="Q29" s="458">
        <v>2010</v>
      </c>
      <c r="R29" s="459"/>
      <c r="S29" s="459"/>
      <c r="T29" s="459"/>
      <c r="U29" s="459"/>
      <c r="V29" s="501"/>
      <c r="W29" s="556"/>
      <c r="X29" s="557"/>
      <c r="Y29" s="558"/>
      <c r="Z29" s="457" t="s">
        <v>194</v>
      </c>
      <c r="AA29" s="437"/>
      <c r="AB29" s="437"/>
      <c r="AC29" s="437"/>
      <c r="AD29" s="437"/>
      <c r="AE29" s="437"/>
      <c r="AF29" s="437"/>
      <c r="AG29" s="438"/>
      <c r="AH29" s="458">
        <v>216</v>
      </c>
      <c r="AI29" s="459"/>
      <c r="AJ29" s="459"/>
      <c r="AK29" s="459"/>
      <c r="AL29" s="501"/>
      <c r="AM29" s="458">
        <v>663186</v>
      </c>
      <c r="AN29" s="459"/>
      <c r="AO29" s="459"/>
      <c r="AP29" s="459"/>
      <c r="AQ29" s="459"/>
      <c r="AR29" s="501"/>
      <c r="AS29" s="458">
        <v>3070</v>
      </c>
      <c r="AT29" s="459"/>
      <c r="AU29" s="459"/>
      <c r="AV29" s="459"/>
      <c r="AW29" s="459"/>
      <c r="AX29" s="460"/>
      <c r="AY29" s="564"/>
      <c r="AZ29" s="565"/>
      <c r="BA29" s="565"/>
      <c r="BB29" s="566"/>
      <c r="BC29" s="441" t="s">
        <v>195</v>
      </c>
      <c r="BD29" s="442"/>
      <c r="BE29" s="442"/>
      <c r="BF29" s="442"/>
      <c r="BG29" s="442"/>
      <c r="BH29" s="442"/>
      <c r="BI29" s="442"/>
      <c r="BJ29" s="442"/>
      <c r="BK29" s="442"/>
      <c r="BL29" s="442"/>
      <c r="BM29" s="443"/>
      <c r="BN29" s="407">
        <v>802493</v>
      </c>
      <c r="BO29" s="408"/>
      <c r="BP29" s="408"/>
      <c r="BQ29" s="408"/>
      <c r="BR29" s="408"/>
      <c r="BS29" s="408"/>
      <c r="BT29" s="408"/>
      <c r="BU29" s="409"/>
      <c r="BV29" s="407">
        <v>1102383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196</v>
      </c>
      <c r="X30" s="575"/>
      <c r="Y30" s="575"/>
      <c r="Z30" s="575"/>
      <c r="AA30" s="575"/>
      <c r="AB30" s="575"/>
      <c r="AC30" s="575"/>
      <c r="AD30" s="575"/>
      <c r="AE30" s="575"/>
      <c r="AF30" s="575"/>
      <c r="AG30" s="576"/>
      <c r="AH30" s="537">
        <v>96.1</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4826647</v>
      </c>
      <c r="BO30" s="530"/>
      <c r="BP30" s="530"/>
      <c r="BQ30" s="530"/>
      <c r="BR30" s="530"/>
      <c r="BS30" s="530"/>
      <c r="BT30" s="530"/>
      <c r="BU30" s="531"/>
      <c r="BV30" s="529">
        <v>4766662</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197</v>
      </c>
      <c r="D32" s="570"/>
      <c r="E32" s="570"/>
      <c r="F32" s="570"/>
      <c r="G32" s="570"/>
      <c r="H32" s="570"/>
      <c r="I32" s="570"/>
      <c r="J32" s="570"/>
      <c r="K32" s="570"/>
      <c r="L32" s="570"/>
      <c r="M32" s="570"/>
      <c r="N32" s="570"/>
      <c r="O32" s="570"/>
      <c r="P32" s="570"/>
      <c r="Q32" s="570"/>
      <c r="R32" s="570"/>
      <c r="S32" s="570"/>
      <c r="U32" s="411" t="s">
        <v>198</v>
      </c>
      <c r="V32" s="411"/>
      <c r="W32" s="411"/>
      <c r="X32" s="411"/>
      <c r="Y32" s="411"/>
      <c r="Z32" s="411"/>
      <c r="AA32" s="411"/>
      <c r="AB32" s="411"/>
      <c r="AC32" s="411"/>
      <c r="AD32" s="411"/>
      <c r="AE32" s="411"/>
      <c r="AF32" s="411"/>
      <c r="AG32" s="411"/>
      <c r="AH32" s="411"/>
      <c r="AI32" s="411"/>
      <c r="AJ32" s="411"/>
      <c r="AK32" s="411"/>
      <c r="AM32" s="411" t="s">
        <v>199</v>
      </c>
      <c r="AN32" s="411"/>
      <c r="AO32" s="411"/>
      <c r="AP32" s="411"/>
      <c r="AQ32" s="411"/>
      <c r="AR32" s="411"/>
      <c r="AS32" s="411"/>
      <c r="AT32" s="411"/>
      <c r="AU32" s="411"/>
      <c r="AV32" s="411"/>
      <c r="AW32" s="411"/>
      <c r="AX32" s="411"/>
      <c r="AY32" s="411"/>
      <c r="AZ32" s="411"/>
      <c r="BA32" s="411"/>
      <c r="BB32" s="411"/>
      <c r="BC32" s="411"/>
      <c r="BE32" s="411" t="s">
        <v>200</v>
      </c>
      <c r="BF32" s="411"/>
      <c r="BG32" s="411"/>
      <c r="BH32" s="411"/>
      <c r="BI32" s="411"/>
      <c r="BJ32" s="411"/>
      <c r="BK32" s="411"/>
      <c r="BL32" s="411"/>
      <c r="BM32" s="411"/>
      <c r="BN32" s="411"/>
      <c r="BO32" s="411"/>
      <c r="BP32" s="411"/>
      <c r="BQ32" s="411"/>
      <c r="BR32" s="411"/>
      <c r="BS32" s="411"/>
      <c r="BT32" s="411"/>
      <c r="BU32" s="411"/>
      <c r="BW32" s="411" t="s">
        <v>201</v>
      </c>
      <c r="BX32" s="411"/>
      <c r="BY32" s="411"/>
      <c r="BZ32" s="411"/>
      <c r="CA32" s="411"/>
      <c r="CB32" s="411"/>
      <c r="CC32" s="411"/>
      <c r="CD32" s="411"/>
      <c r="CE32" s="411"/>
      <c r="CF32" s="411"/>
      <c r="CG32" s="411"/>
      <c r="CH32" s="411"/>
      <c r="CI32" s="411"/>
      <c r="CJ32" s="411"/>
      <c r="CK32" s="411"/>
      <c r="CL32" s="411"/>
      <c r="CM32" s="411"/>
      <c r="CO32" s="411" t="s">
        <v>202</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203</v>
      </c>
      <c r="D33" s="431"/>
      <c r="E33" s="396" t="s">
        <v>204</v>
      </c>
      <c r="F33" s="396"/>
      <c r="G33" s="396"/>
      <c r="H33" s="396"/>
      <c r="I33" s="396"/>
      <c r="J33" s="396"/>
      <c r="K33" s="396"/>
      <c r="L33" s="396"/>
      <c r="M33" s="396"/>
      <c r="N33" s="396"/>
      <c r="O33" s="396"/>
      <c r="P33" s="396"/>
      <c r="Q33" s="396"/>
      <c r="R33" s="396"/>
      <c r="S33" s="396"/>
      <c r="T33" s="206"/>
      <c r="U33" s="431" t="s">
        <v>203</v>
      </c>
      <c r="V33" s="431"/>
      <c r="W33" s="396" t="s">
        <v>205</v>
      </c>
      <c r="X33" s="396"/>
      <c r="Y33" s="396"/>
      <c r="Z33" s="396"/>
      <c r="AA33" s="396"/>
      <c r="AB33" s="396"/>
      <c r="AC33" s="396"/>
      <c r="AD33" s="396"/>
      <c r="AE33" s="396"/>
      <c r="AF33" s="396"/>
      <c r="AG33" s="396"/>
      <c r="AH33" s="396"/>
      <c r="AI33" s="396"/>
      <c r="AJ33" s="396"/>
      <c r="AK33" s="396"/>
      <c r="AL33" s="206"/>
      <c r="AM33" s="431" t="s">
        <v>206</v>
      </c>
      <c r="AN33" s="431"/>
      <c r="AO33" s="396" t="s">
        <v>204</v>
      </c>
      <c r="AP33" s="396"/>
      <c r="AQ33" s="396"/>
      <c r="AR33" s="396"/>
      <c r="AS33" s="396"/>
      <c r="AT33" s="396"/>
      <c r="AU33" s="396"/>
      <c r="AV33" s="396"/>
      <c r="AW33" s="396"/>
      <c r="AX33" s="396"/>
      <c r="AY33" s="396"/>
      <c r="AZ33" s="396"/>
      <c r="BA33" s="396"/>
      <c r="BB33" s="396"/>
      <c r="BC33" s="396"/>
      <c r="BD33" s="207"/>
      <c r="BE33" s="396" t="s">
        <v>207</v>
      </c>
      <c r="BF33" s="396"/>
      <c r="BG33" s="396" t="s">
        <v>208</v>
      </c>
      <c r="BH33" s="396"/>
      <c r="BI33" s="396"/>
      <c r="BJ33" s="396"/>
      <c r="BK33" s="396"/>
      <c r="BL33" s="396"/>
      <c r="BM33" s="396"/>
      <c r="BN33" s="396"/>
      <c r="BO33" s="396"/>
      <c r="BP33" s="396"/>
      <c r="BQ33" s="396"/>
      <c r="BR33" s="396"/>
      <c r="BS33" s="396"/>
      <c r="BT33" s="396"/>
      <c r="BU33" s="396"/>
      <c r="BV33" s="207"/>
      <c r="BW33" s="431" t="s">
        <v>207</v>
      </c>
      <c r="BX33" s="431"/>
      <c r="BY33" s="396" t="s">
        <v>209</v>
      </c>
      <c r="BZ33" s="396"/>
      <c r="CA33" s="396"/>
      <c r="CB33" s="396"/>
      <c r="CC33" s="396"/>
      <c r="CD33" s="396"/>
      <c r="CE33" s="396"/>
      <c r="CF33" s="396"/>
      <c r="CG33" s="396"/>
      <c r="CH33" s="396"/>
      <c r="CI33" s="396"/>
      <c r="CJ33" s="396"/>
      <c r="CK33" s="396"/>
      <c r="CL33" s="396"/>
      <c r="CM33" s="396"/>
      <c r="CN33" s="206"/>
      <c r="CO33" s="431" t="s">
        <v>206</v>
      </c>
      <c r="CP33" s="431"/>
      <c r="CQ33" s="396" t="s">
        <v>210</v>
      </c>
      <c r="CR33" s="396"/>
      <c r="CS33" s="396"/>
      <c r="CT33" s="396"/>
      <c r="CU33" s="396"/>
      <c r="CV33" s="396"/>
      <c r="CW33" s="396"/>
      <c r="CX33" s="396"/>
      <c r="CY33" s="396"/>
      <c r="CZ33" s="396"/>
      <c r="DA33" s="396"/>
      <c r="DB33" s="396"/>
      <c r="DC33" s="396"/>
      <c r="DD33" s="396"/>
      <c r="DE33" s="396"/>
      <c r="DF33" s="206"/>
      <c r="DG33" s="596" t="s">
        <v>211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個別排水処理事業特別会計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遠軽地区広域組合</v>
      </c>
      <c r="BZ34" s="598"/>
      <c r="CA34" s="598"/>
      <c r="CB34" s="598"/>
      <c r="CC34" s="598"/>
      <c r="CD34" s="598"/>
      <c r="CE34" s="598"/>
      <c r="CF34" s="598"/>
      <c r="CG34" s="598"/>
      <c r="CH34" s="598"/>
      <c r="CI34" s="598"/>
      <c r="CJ34" s="598"/>
      <c r="CK34" s="598"/>
      <c r="CL34" s="598"/>
      <c r="CM34" s="598"/>
      <c r="CN34" s="181"/>
      <c r="CO34" s="597">
        <f>IF(CQ34="","",MAX(C34:D43,U34:V43,AM34:AN43,BE34:BF43,BW34:BX43)+1)</f>
        <v>10</v>
      </c>
      <c r="CP34" s="597"/>
      <c r="CQ34" s="598" t="str">
        <f>IF('各会計、関係団体の財政状況及び健全化判断比率'!BS7="","",'各会計、関係団体の財政状況及び健全化判断比率'!BS7)</f>
        <v>株式会社生田原振興公社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網走地方教育研修センター組合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600" t="s">
        <v>213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tWvfY9e8/WiMhxWdxcdfVxK+op/Nt/8+PPtio6yQ1pdytE+hByBZkNEsZPuK2otHd/NGhr8ADk8b9LJRoA/Xg==" saltValue="ZBYyX3Any9STHk9Z1duhc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5703125" style="214" customWidth="1"/>
    <col min="2" max="2" width="2.42578125" style="214" customWidth="1"/>
    <col min="3" max="16" width="2.5703125" style="214" customWidth="1"/>
    <col min="17" max="17" width="2.42578125" style="214" customWidth="1"/>
    <col min="18" max="95" width="1.5703125" style="214" customWidth="1"/>
    <col min="96" max="133" width="1.5703125" style="226" customWidth="1"/>
    <col min="134" max="143" width="1.57031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221</v>
      </c>
      <c r="DI1" s="603"/>
      <c r="DJ1" s="603"/>
      <c r="DK1" s="603"/>
      <c r="DL1" s="603"/>
      <c r="DM1" s="603"/>
      <c r="DN1" s="604"/>
      <c r="DO1" s="214"/>
      <c r="DP1" s="602" t="s">
        <v>222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227</v>
      </c>
      <c r="S4" s="606"/>
      <c r="T4" s="606"/>
      <c r="U4" s="606"/>
      <c r="V4" s="606"/>
      <c r="W4" s="606"/>
      <c r="X4" s="606"/>
      <c r="Y4" s="607"/>
      <c r="Z4" s="605" t="s">
        <v>228</v>
      </c>
      <c r="AA4" s="606"/>
      <c r="AB4" s="606"/>
      <c r="AC4" s="607"/>
      <c r="AD4" s="605" t="s">
        <v>229</v>
      </c>
      <c r="AE4" s="606"/>
      <c r="AF4" s="606"/>
      <c r="AG4" s="606"/>
      <c r="AH4" s="606"/>
      <c r="AI4" s="606"/>
      <c r="AJ4" s="606"/>
      <c r="AK4" s="607"/>
      <c r="AL4" s="605" t="s">
        <v>228</v>
      </c>
      <c r="AM4" s="606"/>
      <c r="AN4" s="606"/>
      <c r="AO4" s="607"/>
      <c r="AP4" s="608" t="s">
        <v>230</v>
      </c>
      <c r="AQ4" s="608"/>
      <c r="AR4" s="608"/>
      <c r="AS4" s="608"/>
      <c r="AT4" s="608"/>
      <c r="AU4" s="608"/>
      <c r="AV4" s="608"/>
      <c r="AW4" s="608"/>
      <c r="AX4" s="608"/>
      <c r="AY4" s="608"/>
      <c r="AZ4" s="608"/>
      <c r="BA4" s="608"/>
      <c r="BB4" s="608"/>
      <c r="BC4" s="608"/>
      <c r="BD4" s="608"/>
      <c r="BE4" s="608"/>
      <c r="BF4" s="608"/>
      <c r="BG4" s="608" t="s">
        <v>231</v>
      </c>
      <c r="BH4" s="608"/>
      <c r="BI4" s="608"/>
      <c r="BJ4" s="608"/>
      <c r="BK4" s="608"/>
      <c r="BL4" s="608"/>
      <c r="BM4" s="608"/>
      <c r="BN4" s="608"/>
      <c r="BO4" s="608" t="s">
        <v>228</v>
      </c>
      <c r="BP4" s="608"/>
      <c r="BQ4" s="608"/>
      <c r="BR4" s="608"/>
      <c r="BS4" s="608" t="s">
        <v>232</v>
      </c>
      <c r="BT4" s="608"/>
      <c r="BU4" s="608"/>
      <c r="BV4" s="608"/>
      <c r="BW4" s="608"/>
      <c r="BX4" s="608"/>
      <c r="BY4" s="608"/>
      <c r="BZ4" s="608"/>
      <c r="CA4" s="608"/>
      <c r="CB4" s="608"/>
      <c r="CD4" s="605" t="s">
        <v>233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234</v>
      </c>
      <c r="C5" s="610"/>
      <c r="D5" s="610"/>
      <c r="E5" s="610"/>
      <c r="F5" s="610"/>
      <c r="G5" s="610"/>
      <c r="H5" s="610"/>
      <c r="I5" s="610"/>
      <c r="J5" s="610"/>
      <c r="K5" s="610"/>
      <c r="L5" s="610"/>
      <c r="M5" s="610"/>
      <c r="N5" s="610"/>
      <c r="O5" s="610"/>
      <c r="P5" s="610"/>
      <c r="Q5" s="611"/>
      <c r="R5" s="612">
        <v>2169692</v>
      </c>
      <c r="S5" s="613"/>
      <c r="T5" s="613"/>
      <c r="U5" s="613"/>
      <c r="V5" s="613"/>
      <c r="W5" s="613"/>
      <c r="X5" s="613"/>
      <c r="Y5" s="614"/>
      <c r="Z5" s="615">
        <v>11.8</v>
      </c>
      <c r="AA5" s="615"/>
      <c r="AB5" s="615"/>
      <c r="AC5" s="615"/>
      <c r="AD5" s="616">
        <v>2074404</v>
      </c>
      <c r="AE5" s="616"/>
      <c r="AF5" s="616"/>
      <c r="AG5" s="616"/>
      <c r="AH5" s="616"/>
      <c r="AI5" s="616"/>
      <c r="AJ5" s="616"/>
      <c r="AK5" s="616"/>
      <c r="AL5" s="617">
        <v>21.6</v>
      </c>
      <c r="AM5" s="618"/>
      <c r="AN5" s="618"/>
      <c r="AO5" s="619"/>
      <c r="AP5" s="609" t="s">
        <v>235</v>
      </c>
      <c r="AQ5" s="610"/>
      <c r="AR5" s="610"/>
      <c r="AS5" s="610"/>
      <c r="AT5" s="610"/>
      <c r="AU5" s="610"/>
      <c r="AV5" s="610"/>
      <c r="AW5" s="610"/>
      <c r="AX5" s="610"/>
      <c r="AY5" s="610"/>
      <c r="AZ5" s="610"/>
      <c r="BA5" s="610"/>
      <c r="BB5" s="610"/>
      <c r="BC5" s="610"/>
      <c r="BD5" s="610"/>
      <c r="BE5" s="610"/>
      <c r="BF5" s="611"/>
      <c r="BG5" s="623">
        <v>2071932</v>
      </c>
      <c r="BH5" s="624"/>
      <c r="BI5" s="624"/>
      <c r="BJ5" s="624"/>
      <c r="BK5" s="624"/>
      <c r="BL5" s="624"/>
      <c r="BM5" s="624"/>
      <c r="BN5" s="625"/>
      <c r="BO5" s="626">
        <v>95.5</v>
      </c>
      <c r="BP5" s="626"/>
      <c r="BQ5" s="626"/>
      <c r="BR5" s="626"/>
      <c r="BS5" s="627">
        <v>27800</v>
      </c>
      <c r="BT5" s="627"/>
      <c r="BU5" s="627"/>
      <c r="BV5" s="627"/>
      <c r="BW5" s="627"/>
      <c r="BX5" s="627"/>
      <c r="BY5" s="627"/>
      <c r="BZ5" s="627"/>
      <c r="CA5" s="627"/>
      <c r="CB5" s="631"/>
      <c r="CD5" s="605" t="s">
        <v>230</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228</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15">
      <c r="B6" s="620" t="s">
        <v>239</v>
      </c>
      <c r="C6" s="621"/>
      <c r="D6" s="621"/>
      <c r="E6" s="621"/>
      <c r="F6" s="621"/>
      <c r="G6" s="621"/>
      <c r="H6" s="621"/>
      <c r="I6" s="621"/>
      <c r="J6" s="621"/>
      <c r="K6" s="621"/>
      <c r="L6" s="621"/>
      <c r="M6" s="621"/>
      <c r="N6" s="621"/>
      <c r="O6" s="621"/>
      <c r="P6" s="621"/>
      <c r="Q6" s="622"/>
      <c r="R6" s="623">
        <v>239174</v>
      </c>
      <c r="S6" s="624"/>
      <c r="T6" s="624"/>
      <c r="U6" s="624"/>
      <c r="V6" s="624"/>
      <c r="W6" s="624"/>
      <c r="X6" s="624"/>
      <c r="Y6" s="625"/>
      <c r="Z6" s="626">
        <v>1.3</v>
      </c>
      <c r="AA6" s="626"/>
      <c r="AB6" s="626"/>
      <c r="AC6" s="626"/>
      <c r="AD6" s="627">
        <v>239174</v>
      </c>
      <c r="AE6" s="627"/>
      <c r="AF6" s="627"/>
      <c r="AG6" s="627"/>
      <c r="AH6" s="627"/>
      <c r="AI6" s="627"/>
      <c r="AJ6" s="627"/>
      <c r="AK6" s="627"/>
      <c r="AL6" s="628">
        <v>2.5</v>
      </c>
      <c r="AM6" s="629"/>
      <c r="AN6" s="629"/>
      <c r="AO6" s="630"/>
      <c r="AP6" s="620" t="s">
        <v>240</v>
      </c>
      <c r="AQ6" s="621"/>
      <c r="AR6" s="621"/>
      <c r="AS6" s="621"/>
      <c r="AT6" s="621"/>
      <c r="AU6" s="621"/>
      <c r="AV6" s="621"/>
      <c r="AW6" s="621"/>
      <c r="AX6" s="621"/>
      <c r="AY6" s="621"/>
      <c r="AZ6" s="621"/>
      <c r="BA6" s="621"/>
      <c r="BB6" s="621"/>
      <c r="BC6" s="621"/>
      <c r="BD6" s="621"/>
      <c r="BE6" s="621"/>
      <c r="BF6" s="622"/>
      <c r="BG6" s="623">
        <v>2071932</v>
      </c>
      <c r="BH6" s="624"/>
      <c r="BI6" s="624"/>
      <c r="BJ6" s="624"/>
      <c r="BK6" s="624"/>
      <c r="BL6" s="624"/>
      <c r="BM6" s="624"/>
      <c r="BN6" s="625"/>
      <c r="BO6" s="626">
        <v>95.5</v>
      </c>
      <c r="BP6" s="626"/>
      <c r="BQ6" s="626"/>
      <c r="BR6" s="626"/>
      <c r="BS6" s="627">
        <v>27800</v>
      </c>
      <c r="BT6" s="627"/>
      <c r="BU6" s="627"/>
      <c r="BV6" s="627"/>
      <c r="BW6" s="627"/>
      <c r="BX6" s="627"/>
      <c r="BY6" s="627"/>
      <c r="BZ6" s="627"/>
      <c r="CA6" s="627"/>
      <c r="CB6" s="631"/>
      <c r="CD6" s="609" t="s">
        <v>241</v>
      </c>
      <c r="CE6" s="610"/>
      <c r="CF6" s="610"/>
      <c r="CG6" s="610"/>
      <c r="CH6" s="610"/>
      <c r="CI6" s="610"/>
      <c r="CJ6" s="610"/>
      <c r="CK6" s="610"/>
      <c r="CL6" s="610"/>
      <c r="CM6" s="610"/>
      <c r="CN6" s="610"/>
      <c r="CO6" s="610"/>
      <c r="CP6" s="610"/>
      <c r="CQ6" s="611"/>
      <c r="CR6" s="623">
        <v>106780</v>
      </c>
      <c r="CS6" s="624"/>
      <c r="CT6" s="624"/>
      <c r="CU6" s="624"/>
      <c r="CV6" s="624"/>
      <c r="CW6" s="624"/>
      <c r="CX6" s="624"/>
      <c r="CY6" s="625"/>
      <c r="CZ6" s="617">
        <v>0.6</v>
      </c>
      <c r="DA6" s="618"/>
      <c r="DB6" s="618"/>
      <c r="DC6" s="634"/>
      <c r="DD6" s="632" t="s">
        <v>242</v>
      </c>
      <c r="DE6" s="624"/>
      <c r="DF6" s="624"/>
      <c r="DG6" s="624"/>
      <c r="DH6" s="624"/>
      <c r="DI6" s="624"/>
      <c r="DJ6" s="624"/>
      <c r="DK6" s="624"/>
      <c r="DL6" s="624"/>
      <c r="DM6" s="624"/>
      <c r="DN6" s="624"/>
      <c r="DO6" s="624"/>
      <c r="DP6" s="625"/>
      <c r="DQ6" s="632">
        <v>106780</v>
      </c>
      <c r="DR6" s="624"/>
      <c r="DS6" s="624"/>
      <c r="DT6" s="624"/>
      <c r="DU6" s="624"/>
      <c r="DV6" s="624"/>
      <c r="DW6" s="624"/>
      <c r="DX6" s="624"/>
      <c r="DY6" s="624"/>
      <c r="DZ6" s="624"/>
      <c r="EA6" s="624"/>
      <c r="EB6" s="624"/>
      <c r="EC6" s="633"/>
    </row>
    <row r="7" spans="2:143" ht="11.25" customHeight="1" x14ac:dyDescent="0.15">
      <c r="B7" s="620" t="s">
        <v>243</v>
      </c>
      <c r="C7" s="621"/>
      <c r="D7" s="621"/>
      <c r="E7" s="621"/>
      <c r="F7" s="621"/>
      <c r="G7" s="621"/>
      <c r="H7" s="621"/>
      <c r="I7" s="621"/>
      <c r="J7" s="621"/>
      <c r="K7" s="621"/>
      <c r="L7" s="621"/>
      <c r="M7" s="621"/>
      <c r="N7" s="621"/>
      <c r="O7" s="621"/>
      <c r="P7" s="621"/>
      <c r="Q7" s="622"/>
      <c r="R7" s="623">
        <v>892</v>
      </c>
      <c r="S7" s="624"/>
      <c r="T7" s="624"/>
      <c r="U7" s="624"/>
      <c r="V7" s="624"/>
      <c r="W7" s="624"/>
      <c r="X7" s="624"/>
      <c r="Y7" s="625"/>
      <c r="Z7" s="626">
        <v>0</v>
      </c>
      <c r="AA7" s="626"/>
      <c r="AB7" s="626"/>
      <c r="AC7" s="626"/>
      <c r="AD7" s="627">
        <v>892</v>
      </c>
      <c r="AE7" s="627"/>
      <c r="AF7" s="627"/>
      <c r="AG7" s="627"/>
      <c r="AH7" s="627"/>
      <c r="AI7" s="627"/>
      <c r="AJ7" s="627"/>
      <c r="AK7" s="627"/>
      <c r="AL7" s="628">
        <v>0</v>
      </c>
      <c r="AM7" s="629"/>
      <c r="AN7" s="629"/>
      <c r="AO7" s="630"/>
      <c r="AP7" s="620" t="s">
        <v>244</v>
      </c>
      <c r="AQ7" s="621"/>
      <c r="AR7" s="621"/>
      <c r="AS7" s="621"/>
      <c r="AT7" s="621"/>
      <c r="AU7" s="621"/>
      <c r="AV7" s="621"/>
      <c r="AW7" s="621"/>
      <c r="AX7" s="621"/>
      <c r="AY7" s="621"/>
      <c r="AZ7" s="621"/>
      <c r="BA7" s="621"/>
      <c r="BB7" s="621"/>
      <c r="BC7" s="621"/>
      <c r="BD7" s="621"/>
      <c r="BE7" s="621"/>
      <c r="BF7" s="622"/>
      <c r="BG7" s="623">
        <v>1031204</v>
      </c>
      <c r="BH7" s="624"/>
      <c r="BI7" s="624"/>
      <c r="BJ7" s="624"/>
      <c r="BK7" s="624"/>
      <c r="BL7" s="624"/>
      <c r="BM7" s="624"/>
      <c r="BN7" s="625"/>
      <c r="BO7" s="626">
        <v>47.5</v>
      </c>
      <c r="BP7" s="626"/>
      <c r="BQ7" s="626"/>
      <c r="BR7" s="626"/>
      <c r="BS7" s="627">
        <v>27800</v>
      </c>
      <c r="BT7" s="627"/>
      <c r="BU7" s="627"/>
      <c r="BV7" s="627"/>
      <c r="BW7" s="627"/>
      <c r="BX7" s="627"/>
      <c r="BY7" s="627"/>
      <c r="BZ7" s="627"/>
      <c r="CA7" s="627"/>
      <c r="CB7" s="631"/>
      <c r="CD7" s="620" t="s">
        <v>245</v>
      </c>
      <c r="CE7" s="621"/>
      <c r="CF7" s="621"/>
      <c r="CG7" s="621"/>
      <c r="CH7" s="621"/>
      <c r="CI7" s="621"/>
      <c r="CJ7" s="621"/>
      <c r="CK7" s="621"/>
      <c r="CL7" s="621"/>
      <c r="CM7" s="621"/>
      <c r="CN7" s="621"/>
      <c r="CO7" s="621"/>
      <c r="CP7" s="621"/>
      <c r="CQ7" s="622"/>
      <c r="CR7" s="623">
        <v>2283967</v>
      </c>
      <c r="CS7" s="624"/>
      <c r="CT7" s="624"/>
      <c r="CU7" s="624"/>
      <c r="CV7" s="624"/>
      <c r="CW7" s="624"/>
      <c r="CX7" s="624"/>
      <c r="CY7" s="625"/>
      <c r="CZ7" s="626">
        <v>13.3</v>
      </c>
      <c r="DA7" s="626"/>
      <c r="DB7" s="626"/>
      <c r="DC7" s="626"/>
      <c r="DD7" s="632">
        <v>813593</v>
      </c>
      <c r="DE7" s="624"/>
      <c r="DF7" s="624"/>
      <c r="DG7" s="624"/>
      <c r="DH7" s="624"/>
      <c r="DI7" s="624"/>
      <c r="DJ7" s="624"/>
      <c r="DK7" s="624"/>
      <c r="DL7" s="624"/>
      <c r="DM7" s="624"/>
      <c r="DN7" s="624"/>
      <c r="DO7" s="624"/>
      <c r="DP7" s="625"/>
      <c r="DQ7" s="632">
        <v>1443477</v>
      </c>
      <c r="DR7" s="624"/>
      <c r="DS7" s="624"/>
      <c r="DT7" s="624"/>
      <c r="DU7" s="624"/>
      <c r="DV7" s="624"/>
      <c r="DW7" s="624"/>
      <c r="DX7" s="624"/>
      <c r="DY7" s="624"/>
      <c r="DZ7" s="624"/>
      <c r="EA7" s="624"/>
      <c r="EB7" s="624"/>
      <c r="EC7" s="633"/>
    </row>
    <row r="8" spans="2:143" ht="11.25" customHeight="1" x14ac:dyDescent="0.15">
      <c r="B8" s="620" t="s">
        <v>246</v>
      </c>
      <c r="C8" s="621"/>
      <c r="D8" s="621"/>
      <c r="E8" s="621"/>
      <c r="F8" s="621"/>
      <c r="G8" s="621"/>
      <c r="H8" s="621"/>
      <c r="I8" s="621"/>
      <c r="J8" s="621"/>
      <c r="K8" s="621"/>
      <c r="L8" s="621"/>
      <c r="M8" s="621"/>
      <c r="N8" s="621"/>
      <c r="O8" s="621"/>
      <c r="P8" s="621"/>
      <c r="Q8" s="622"/>
      <c r="R8" s="623">
        <v>6546</v>
      </c>
      <c r="S8" s="624"/>
      <c r="T8" s="624"/>
      <c r="U8" s="624"/>
      <c r="V8" s="624"/>
      <c r="W8" s="624"/>
      <c r="X8" s="624"/>
      <c r="Y8" s="625"/>
      <c r="Z8" s="626">
        <v>0</v>
      </c>
      <c r="AA8" s="626"/>
      <c r="AB8" s="626"/>
      <c r="AC8" s="626"/>
      <c r="AD8" s="627">
        <v>6546</v>
      </c>
      <c r="AE8" s="627"/>
      <c r="AF8" s="627"/>
      <c r="AG8" s="627"/>
      <c r="AH8" s="627"/>
      <c r="AI8" s="627"/>
      <c r="AJ8" s="627"/>
      <c r="AK8" s="627"/>
      <c r="AL8" s="628">
        <v>0.1</v>
      </c>
      <c r="AM8" s="629"/>
      <c r="AN8" s="629"/>
      <c r="AO8" s="630"/>
      <c r="AP8" s="620" t="s">
        <v>247</v>
      </c>
      <c r="AQ8" s="621"/>
      <c r="AR8" s="621"/>
      <c r="AS8" s="621"/>
      <c r="AT8" s="621"/>
      <c r="AU8" s="621"/>
      <c r="AV8" s="621"/>
      <c r="AW8" s="621"/>
      <c r="AX8" s="621"/>
      <c r="AY8" s="621"/>
      <c r="AZ8" s="621"/>
      <c r="BA8" s="621"/>
      <c r="BB8" s="621"/>
      <c r="BC8" s="621"/>
      <c r="BD8" s="621"/>
      <c r="BE8" s="621"/>
      <c r="BF8" s="622"/>
      <c r="BG8" s="623">
        <v>33235</v>
      </c>
      <c r="BH8" s="624"/>
      <c r="BI8" s="624"/>
      <c r="BJ8" s="624"/>
      <c r="BK8" s="624"/>
      <c r="BL8" s="624"/>
      <c r="BM8" s="624"/>
      <c r="BN8" s="625"/>
      <c r="BO8" s="626">
        <v>1.5</v>
      </c>
      <c r="BP8" s="626"/>
      <c r="BQ8" s="626"/>
      <c r="BR8" s="626"/>
      <c r="BS8" s="627" t="s">
        <v>242</v>
      </c>
      <c r="BT8" s="627"/>
      <c r="BU8" s="627"/>
      <c r="BV8" s="627"/>
      <c r="BW8" s="627"/>
      <c r="BX8" s="627"/>
      <c r="BY8" s="627"/>
      <c r="BZ8" s="627"/>
      <c r="CA8" s="627"/>
      <c r="CB8" s="631"/>
      <c r="CD8" s="620" t="s">
        <v>248</v>
      </c>
      <c r="CE8" s="621"/>
      <c r="CF8" s="621"/>
      <c r="CG8" s="621"/>
      <c r="CH8" s="621"/>
      <c r="CI8" s="621"/>
      <c r="CJ8" s="621"/>
      <c r="CK8" s="621"/>
      <c r="CL8" s="621"/>
      <c r="CM8" s="621"/>
      <c r="CN8" s="621"/>
      <c r="CO8" s="621"/>
      <c r="CP8" s="621"/>
      <c r="CQ8" s="622"/>
      <c r="CR8" s="623">
        <v>3361370</v>
      </c>
      <c r="CS8" s="624"/>
      <c r="CT8" s="624"/>
      <c r="CU8" s="624"/>
      <c r="CV8" s="624"/>
      <c r="CW8" s="624"/>
      <c r="CX8" s="624"/>
      <c r="CY8" s="625"/>
      <c r="CZ8" s="626">
        <v>19.600000000000001</v>
      </c>
      <c r="DA8" s="626"/>
      <c r="DB8" s="626"/>
      <c r="DC8" s="626"/>
      <c r="DD8" s="632">
        <v>79870</v>
      </c>
      <c r="DE8" s="624"/>
      <c r="DF8" s="624"/>
      <c r="DG8" s="624"/>
      <c r="DH8" s="624"/>
      <c r="DI8" s="624"/>
      <c r="DJ8" s="624"/>
      <c r="DK8" s="624"/>
      <c r="DL8" s="624"/>
      <c r="DM8" s="624"/>
      <c r="DN8" s="624"/>
      <c r="DO8" s="624"/>
      <c r="DP8" s="625"/>
      <c r="DQ8" s="632">
        <v>1949758</v>
      </c>
      <c r="DR8" s="624"/>
      <c r="DS8" s="624"/>
      <c r="DT8" s="624"/>
      <c r="DU8" s="624"/>
      <c r="DV8" s="624"/>
      <c r="DW8" s="624"/>
      <c r="DX8" s="624"/>
      <c r="DY8" s="624"/>
      <c r="DZ8" s="624"/>
      <c r="EA8" s="624"/>
      <c r="EB8" s="624"/>
      <c r="EC8" s="633"/>
    </row>
    <row r="9" spans="2:143" ht="11.25" customHeight="1" x14ac:dyDescent="0.15">
      <c r="B9" s="620" t="s">
        <v>249</v>
      </c>
      <c r="C9" s="621"/>
      <c r="D9" s="621"/>
      <c r="E9" s="621"/>
      <c r="F9" s="621"/>
      <c r="G9" s="621"/>
      <c r="H9" s="621"/>
      <c r="I9" s="621"/>
      <c r="J9" s="621"/>
      <c r="K9" s="621"/>
      <c r="L9" s="621"/>
      <c r="M9" s="621"/>
      <c r="N9" s="621"/>
      <c r="O9" s="621"/>
      <c r="P9" s="621"/>
      <c r="Q9" s="622"/>
      <c r="R9" s="623">
        <v>5291</v>
      </c>
      <c r="S9" s="624"/>
      <c r="T9" s="624"/>
      <c r="U9" s="624"/>
      <c r="V9" s="624"/>
      <c r="W9" s="624"/>
      <c r="X9" s="624"/>
      <c r="Y9" s="625"/>
      <c r="Z9" s="626">
        <v>0</v>
      </c>
      <c r="AA9" s="626"/>
      <c r="AB9" s="626"/>
      <c r="AC9" s="626"/>
      <c r="AD9" s="627">
        <v>5291</v>
      </c>
      <c r="AE9" s="627"/>
      <c r="AF9" s="627"/>
      <c r="AG9" s="627"/>
      <c r="AH9" s="627"/>
      <c r="AI9" s="627"/>
      <c r="AJ9" s="627"/>
      <c r="AK9" s="627"/>
      <c r="AL9" s="628">
        <v>0.1</v>
      </c>
      <c r="AM9" s="629"/>
      <c r="AN9" s="629"/>
      <c r="AO9" s="630"/>
      <c r="AP9" s="620" t="s">
        <v>250</v>
      </c>
      <c r="AQ9" s="621"/>
      <c r="AR9" s="621"/>
      <c r="AS9" s="621"/>
      <c r="AT9" s="621"/>
      <c r="AU9" s="621"/>
      <c r="AV9" s="621"/>
      <c r="AW9" s="621"/>
      <c r="AX9" s="621"/>
      <c r="AY9" s="621"/>
      <c r="AZ9" s="621"/>
      <c r="BA9" s="621"/>
      <c r="BB9" s="621"/>
      <c r="BC9" s="621"/>
      <c r="BD9" s="621"/>
      <c r="BE9" s="621"/>
      <c r="BF9" s="622"/>
      <c r="BG9" s="623">
        <v>876387</v>
      </c>
      <c r="BH9" s="624"/>
      <c r="BI9" s="624"/>
      <c r="BJ9" s="624"/>
      <c r="BK9" s="624"/>
      <c r="BL9" s="624"/>
      <c r="BM9" s="624"/>
      <c r="BN9" s="625"/>
      <c r="BO9" s="626">
        <v>40.4</v>
      </c>
      <c r="BP9" s="626"/>
      <c r="BQ9" s="626"/>
      <c r="BR9" s="626"/>
      <c r="BS9" s="627" t="s">
        <v>131</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1696018</v>
      </c>
      <c r="CS9" s="624"/>
      <c r="CT9" s="624"/>
      <c r="CU9" s="624"/>
      <c r="CV9" s="624"/>
      <c r="CW9" s="624"/>
      <c r="CX9" s="624"/>
      <c r="CY9" s="625"/>
      <c r="CZ9" s="626">
        <v>9.9</v>
      </c>
      <c r="DA9" s="626"/>
      <c r="DB9" s="626"/>
      <c r="DC9" s="626"/>
      <c r="DD9" s="632">
        <v>115182</v>
      </c>
      <c r="DE9" s="624"/>
      <c r="DF9" s="624"/>
      <c r="DG9" s="624"/>
      <c r="DH9" s="624"/>
      <c r="DI9" s="624"/>
      <c r="DJ9" s="624"/>
      <c r="DK9" s="624"/>
      <c r="DL9" s="624"/>
      <c r="DM9" s="624"/>
      <c r="DN9" s="624"/>
      <c r="DO9" s="624"/>
      <c r="DP9" s="625"/>
      <c r="DQ9" s="632">
        <v>1125544</v>
      </c>
      <c r="DR9" s="624"/>
      <c r="DS9" s="624"/>
      <c r="DT9" s="624"/>
      <c r="DU9" s="624"/>
      <c r="DV9" s="624"/>
      <c r="DW9" s="624"/>
      <c r="DX9" s="624"/>
      <c r="DY9" s="624"/>
      <c r="DZ9" s="624"/>
      <c r="EA9" s="624"/>
      <c r="EB9" s="624"/>
      <c r="EC9" s="633"/>
    </row>
    <row r="10" spans="2:143" ht="11.25" customHeight="1" x14ac:dyDescent="0.15">
      <c r="B10" s="620" t="s">
        <v>252</v>
      </c>
      <c r="C10" s="621"/>
      <c r="D10" s="621"/>
      <c r="E10" s="621"/>
      <c r="F10" s="621"/>
      <c r="G10" s="621"/>
      <c r="H10" s="621"/>
      <c r="I10" s="621"/>
      <c r="J10" s="621"/>
      <c r="K10" s="621"/>
      <c r="L10" s="621"/>
      <c r="M10" s="621"/>
      <c r="N10" s="621"/>
      <c r="O10" s="621"/>
      <c r="P10" s="621"/>
      <c r="Q10" s="622"/>
      <c r="R10" s="623" t="s">
        <v>242</v>
      </c>
      <c r="S10" s="624"/>
      <c r="T10" s="624"/>
      <c r="U10" s="624"/>
      <c r="V10" s="624"/>
      <c r="W10" s="624"/>
      <c r="X10" s="624"/>
      <c r="Y10" s="625"/>
      <c r="Z10" s="626" t="s">
        <v>242</v>
      </c>
      <c r="AA10" s="626"/>
      <c r="AB10" s="626"/>
      <c r="AC10" s="626"/>
      <c r="AD10" s="627" t="s">
        <v>131</v>
      </c>
      <c r="AE10" s="627"/>
      <c r="AF10" s="627"/>
      <c r="AG10" s="627"/>
      <c r="AH10" s="627"/>
      <c r="AI10" s="627"/>
      <c r="AJ10" s="627"/>
      <c r="AK10" s="627"/>
      <c r="AL10" s="628" t="s">
        <v>242</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58234</v>
      </c>
      <c r="BH10" s="624"/>
      <c r="BI10" s="624"/>
      <c r="BJ10" s="624"/>
      <c r="BK10" s="624"/>
      <c r="BL10" s="624"/>
      <c r="BM10" s="624"/>
      <c r="BN10" s="625"/>
      <c r="BO10" s="626">
        <v>2.7</v>
      </c>
      <c r="BP10" s="626"/>
      <c r="BQ10" s="626"/>
      <c r="BR10" s="626"/>
      <c r="BS10" s="627">
        <v>9691</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v>22377</v>
      </c>
      <c r="CS10" s="624"/>
      <c r="CT10" s="624"/>
      <c r="CU10" s="624"/>
      <c r="CV10" s="624"/>
      <c r="CW10" s="624"/>
      <c r="CX10" s="624"/>
      <c r="CY10" s="625"/>
      <c r="CZ10" s="626">
        <v>0.1</v>
      </c>
      <c r="DA10" s="626"/>
      <c r="DB10" s="626"/>
      <c r="DC10" s="626"/>
      <c r="DD10" s="632" t="s">
        <v>131</v>
      </c>
      <c r="DE10" s="624"/>
      <c r="DF10" s="624"/>
      <c r="DG10" s="624"/>
      <c r="DH10" s="624"/>
      <c r="DI10" s="624"/>
      <c r="DJ10" s="624"/>
      <c r="DK10" s="624"/>
      <c r="DL10" s="624"/>
      <c r="DM10" s="624"/>
      <c r="DN10" s="624"/>
      <c r="DO10" s="624"/>
      <c r="DP10" s="625"/>
      <c r="DQ10" s="632">
        <v>22377</v>
      </c>
      <c r="DR10" s="624"/>
      <c r="DS10" s="624"/>
      <c r="DT10" s="624"/>
      <c r="DU10" s="624"/>
      <c r="DV10" s="624"/>
      <c r="DW10" s="624"/>
      <c r="DX10" s="624"/>
      <c r="DY10" s="624"/>
      <c r="DZ10" s="624"/>
      <c r="EA10" s="624"/>
      <c r="EB10" s="624"/>
      <c r="EC10" s="633"/>
    </row>
    <row r="11" spans="2:143" ht="11.25" customHeight="1" x14ac:dyDescent="0.15">
      <c r="B11" s="620" t="s">
        <v>255</v>
      </c>
      <c r="C11" s="621"/>
      <c r="D11" s="621"/>
      <c r="E11" s="621"/>
      <c r="F11" s="621"/>
      <c r="G11" s="621"/>
      <c r="H11" s="621"/>
      <c r="I11" s="621"/>
      <c r="J11" s="621"/>
      <c r="K11" s="621"/>
      <c r="L11" s="621"/>
      <c r="M11" s="621"/>
      <c r="N11" s="621"/>
      <c r="O11" s="621"/>
      <c r="P11" s="621"/>
      <c r="Q11" s="622"/>
      <c r="R11" s="623">
        <v>517800</v>
      </c>
      <c r="S11" s="624"/>
      <c r="T11" s="624"/>
      <c r="U11" s="624"/>
      <c r="V11" s="624"/>
      <c r="W11" s="624"/>
      <c r="X11" s="624"/>
      <c r="Y11" s="625"/>
      <c r="Z11" s="628">
        <v>2.8</v>
      </c>
      <c r="AA11" s="629"/>
      <c r="AB11" s="629"/>
      <c r="AC11" s="635"/>
      <c r="AD11" s="632">
        <v>517800</v>
      </c>
      <c r="AE11" s="624"/>
      <c r="AF11" s="624"/>
      <c r="AG11" s="624"/>
      <c r="AH11" s="624"/>
      <c r="AI11" s="624"/>
      <c r="AJ11" s="624"/>
      <c r="AK11" s="625"/>
      <c r="AL11" s="628">
        <v>5.4</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63348</v>
      </c>
      <c r="BH11" s="624"/>
      <c r="BI11" s="624"/>
      <c r="BJ11" s="624"/>
      <c r="BK11" s="624"/>
      <c r="BL11" s="624"/>
      <c r="BM11" s="624"/>
      <c r="BN11" s="625"/>
      <c r="BO11" s="626">
        <v>2.9</v>
      </c>
      <c r="BP11" s="626"/>
      <c r="BQ11" s="626"/>
      <c r="BR11" s="626"/>
      <c r="BS11" s="627">
        <v>18109</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1599906</v>
      </c>
      <c r="CS11" s="624"/>
      <c r="CT11" s="624"/>
      <c r="CU11" s="624"/>
      <c r="CV11" s="624"/>
      <c r="CW11" s="624"/>
      <c r="CX11" s="624"/>
      <c r="CY11" s="625"/>
      <c r="CZ11" s="626">
        <v>9.3000000000000007</v>
      </c>
      <c r="DA11" s="626"/>
      <c r="DB11" s="626"/>
      <c r="DC11" s="626"/>
      <c r="DD11" s="632">
        <v>1299629</v>
      </c>
      <c r="DE11" s="624"/>
      <c r="DF11" s="624"/>
      <c r="DG11" s="624"/>
      <c r="DH11" s="624"/>
      <c r="DI11" s="624"/>
      <c r="DJ11" s="624"/>
      <c r="DK11" s="624"/>
      <c r="DL11" s="624"/>
      <c r="DM11" s="624"/>
      <c r="DN11" s="624"/>
      <c r="DO11" s="624"/>
      <c r="DP11" s="625"/>
      <c r="DQ11" s="632">
        <v>262688</v>
      </c>
      <c r="DR11" s="624"/>
      <c r="DS11" s="624"/>
      <c r="DT11" s="624"/>
      <c r="DU11" s="624"/>
      <c r="DV11" s="624"/>
      <c r="DW11" s="624"/>
      <c r="DX11" s="624"/>
      <c r="DY11" s="624"/>
      <c r="DZ11" s="624"/>
      <c r="EA11" s="624"/>
      <c r="EB11" s="624"/>
      <c r="EC11" s="633"/>
    </row>
    <row r="12" spans="2:143" ht="11.25" customHeight="1" x14ac:dyDescent="0.15">
      <c r="B12" s="620" t="s">
        <v>258</v>
      </c>
      <c r="C12" s="621"/>
      <c r="D12" s="621"/>
      <c r="E12" s="621"/>
      <c r="F12" s="621"/>
      <c r="G12" s="621"/>
      <c r="H12" s="621"/>
      <c r="I12" s="621"/>
      <c r="J12" s="621"/>
      <c r="K12" s="621"/>
      <c r="L12" s="621"/>
      <c r="M12" s="621"/>
      <c r="N12" s="621"/>
      <c r="O12" s="621"/>
      <c r="P12" s="621"/>
      <c r="Q12" s="622"/>
      <c r="R12" s="623" t="s">
        <v>242</v>
      </c>
      <c r="S12" s="624"/>
      <c r="T12" s="624"/>
      <c r="U12" s="624"/>
      <c r="V12" s="624"/>
      <c r="W12" s="624"/>
      <c r="X12" s="624"/>
      <c r="Y12" s="625"/>
      <c r="Z12" s="626" t="s">
        <v>242</v>
      </c>
      <c r="AA12" s="626"/>
      <c r="AB12" s="626"/>
      <c r="AC12" s="626"/>
      <c r="AD12" s="627" t="s">
        <v>242</v>
      </c>
      <c r="AE12" s="627"/>
      <c r="AF12" s="627"/>
      <c r="AG12" s="627"/>
      <c r="AH12" s="627"/>
      <c r="AI12" s="627"/>
      <c r="AJ12" s="627"/>
      <c r="AK12" s="627"/>
      <c r="AL12" s="628" t="s">
        <v>131</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812786</v>
      </c>
      <c r="BH12" s="624"/>
      <c r="BI12" s="624"/>
      <c r="BJ12" s="624"/>
      <c r="BK12" s="624"/>
      <c r="BL12" s="624"/>
      <c r="BM12" s="624"/>
      <c r="BN12" s="625"/>
      <c r="BO12" s="626">
        <v>37.5</v>
      </c>
      <c r="BP12" s="626"/>
      <c r="BQ12" s="626"/>
      <c r="BR12" s="626"/>
      <c r="BS12" s="627" t="s">
        <v>131</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1152252</v>
      </c>
      <c r="CS12" s="624"/>
      <c r="CT12" s="624"/>
      <c r="CU12" s="624"/>
      <c r="CV12" s="624"/>
      <c r="CW12" s="624"/>
      <c r="CX12" s="624"/>
      <c r="CY12" s="625"/>
      <c r="CZ12" s="626">
        <v>6.7</v>
      </c>
      <c r="DA12" s="626"/>
      <c r="DB12" s="626"/>
      <c r="DC12" s="626"/>
      <c r="DD12" s="632">
        <v>397920</v>
      </c>
      <c r="DE12" s="624"/>
      <c r="DF12" s="624"/>
      <c r="DG12" s="624"/>
      <c r="DH12" s="624"/>
      <c r="DI12" s="624"/>
      <c r="DJ12" s="624"/>
      <c r="DK12" s="624"/>
      <c r="DL12" s="624"/>
      <c r="DM12" s="624"/>
      <c r="DN12" s="624"/>
      <c r="DO12" s="624"/>
      <c r="DP12" s="625"/>
      <c r="DQ12" s="632">
        <v>690624</v>
      </c>
      <c r="DR12" s="624"/>
      <c r="DS12" s="624"/>
      <c r="DT12" s="624"/>
      <c r="DU12" s="624"/>
      <c r="DV12" s="624"/>
      <c r="DW12" s="624"/>
      <c r="DX12" s="624"/>
      <c r="DY12" s="624"/>
      <c r="DZ12" s="624"/>
      <c r="EA12" s="624"/>
      <c r="EB12" s="624"/>
      <c r="EC12" s="633"/>
    </row>
    <row r="13" spans="2:143" ht="11.25" customHeight="1" x14ac:dyDescent="0.15">
      <c r="B13" s="620" t="s">
        <v>261</v>
      </c>
      <c r="C13" s="621"/>
      <c r="D13" s="621"/>
      <c r="E13" s="621"/>
      <c r="F13" s="621"/>
      <c r="G13" s="621"/>
      <c r="H13" s="621"/>
      <c r="I13" s="621"/>
      <c r="J13" s="621"/>
      <c r="K13" s="621"/>
      <c r="L13" s="621"/>
      <c r="M13" s="621"/>
      <c r="N13" s="621"/>
      <c r="O13" s="621"/>
      <c r="P13" s="621"/>
      <c r="Q13" s="622"/>
      <c r="R13" s="623" t="s">
        <v>242</v>
      </c>
      <c r="S13" s="624"/>
      <c r="T13" s="624"/>
      <c r="U13" s="624"/>
      <c r="V13" s="624"/>
      <c r="W13" s="624"/>
      <c r="X13" s="624"/>
      <c r="Y13" s="625"/>
      <c r="Z13" s="626" t="s">
        <v>131</v>
      </c>
      <c r="AA13" s="626"/>
      <c r="AB13" s="626"/>
      <c r="AC13" s="626"/>
      <c r="AD13" s="627" t="s">
        <v>242</v>
      </c>
      <c r="AE13" s="627"/>
      <c r="AF13" s="627"/>
      <c r="AG13" s="627"/>
      <c r="AH13" s="627"/>
      <c r="AI13" s="627"/>
      <c r="AJ13" s="627"/>
      <c r="AK13" s="627"/>
      <c r="AL13" s="628" t="s">
        <v>242</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787308</v>
      </c>
      <c r="BH13" s="624"/>
      <c r="BI13" s="624"/>
      <c r="BJ13" s="624"/>
      <c r="BK13" s="624"/>
      <c r="BL13" s="624"/>
      <c r="BM13" s="624"/>
      <c r="BN13" s="625"/>
      <c r="BO13" s="626">
        <v>36.299999999999997</v>
      </c>
      <c r="BP13" s="626"/>
      <c r="BQ13" s="626"/>
      <c r="BR13" s="626"/>
      <c r="BS13" s="627" t="s">
        <v>131</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2062201</v>
      </c>
      <c r="CS13" s="624"/>
      <c r="CT13" s="624"/>
      <c r="CU13" s="624"/>
      <c r="CV13" s="624"/>
      <c r="CW13" s="624"/>
      <c r="CX13" s="624"/>
      <c r="CY13" s="625"/>
      <c r="CZ13" s="626">
        <v>12</v>
      </c>
      <c r="DA13" s="626"/>
      <c r="DB13" s="626"/>
      <c r="DC13" s="626"/>
      <c r="DD13" s="632">
        <v>667061</v>
      </c>
      <c r="DE13" s="624"/>
      <c r="DF13" s="624"/>
      <c r="DG13" s="624"/>
      <c r="DH13" s="624"/>
      <c r="DI13" s="624"/>
      <c r="DJ13" s="624"/>
      <c r="DK13" s="624"/>
      <c r="DL13" s="624"/>
      <c r="DM13" s="624"/>
      <c r="DN13" s="624"/>
      <c r="DO13" s="624"/>
      <c r="DP13" s="625"/>
      <c r="DQ13" s="632">
        <v>1332163</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t="s">
        <v>242</v>
      </c>
      <c r="S14" s="624"/>
      <c r="T14" s="624"/>
      <c r="U14" s="624"/>
      <c r="V14" s="624"/>
      <c r="W14" s="624"/>
      <c r="X14" s="624"/>
      <c r="Y14" s="625"/>
      <c r="Z14" s="626" t="s">
        <v>131</v>
      </c>
      <c r="AA14" s="626"/>
      <c r="AB14" s="626"/>
      <c r="AC14" s="626"/>
      <c r="AD14" s="627" t="s">
        <v>242</v>
      </c>
      <c r="AE14" s="627"/>
      <c r="AF14" s="627"/>
      <c r="AG14" s="627"/>
      <c r="AH14" s="627"/>
      <c r="AI14" s="627"/>
      <c r="AJ14" s="627"/>
      <c r="AK14" s="627"/>
      <c r="AL14" s="628" t="s">
        <v>242</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58808</v>
      </c>
      <c r="BH14" s="624"/>
      <c r="BI14" s="624"/>
      <c r="BJ14" s="624"/>
      <c r="BK14" s="624"/>
      <c r="BL14" s="624"/>
      <c r="BM14" s="624"/>
      <c r="BN14" s="625"/>
      <c r="BO14" s="626">
        <v>2.7</v>
      </c>
      <c r="BP14" s="626"/>
      <c r="BQ14" s="626"/>
      <c r="BR14" s="626"/>
      <c r="BS14" s="627" t="s">
        <v>131</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586419</v>
      </c>
      <c r="CS14" s="624"/>
      <c r="CT14" s="624"/>
      <c r="CU14" s="624"/>
      <c r="CV14" s="624"/>
      <c r="CW14" s="624"/>
      <c r="CX14" s="624"/>
      <c r="CY14" s="625"/>
      <c r="CZ14" s="626">
        <v>3.4</v>
      </c>
      <c r="DA14" s="626"/>
      <c r="DB14" s="626"/>
      <c r="DC14" s="626"/>
      <c r="DD14" s="632" t="s">
        <v>242</v>
      </c>
      <c r="DE14" s="624"/>
      <c r="DF14" s="624"/>
      <c r="DG14" s="624"/>
      <c r="DH14" s="624"/>
      <c r="DI14" s="624"/>
      <c r="DJ14" s="624"/>
      <c r="DK14" s="624"/>
      <c r="DL14" s="624"/>
      <c r="DM14" s="624"/>
      <c r="DN14" s="624"/>
      <c r="DO14" s="624"/>
      <c r="DP14" s="625"/>
      <c r="DQ14" s="632">
        <v>562619</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242</v>
      </c>
      <c r="S15" s="624"/>
      <c r="T15" s="624"/>
      <c r="U15" s="624"/>
      <c r="V15" s="624"/>
      <c r="W15" s="624"/>
      <c r="X15" s="624"/>
      <c r="Y15" s="625"/>
      <c r="Z15" s="626" t="s">
        <v>242</v>
      </c>
      <c r="AA15" s="626"/>
      <c r="AB15" s="626"/>
      <c r="AC15" s="626"/>
      <c r="AD15" s="627" t="s">
        <v>242</v>
      </c>
      <c r="AE15" s="627"/>
      <c r="AF15" s="627"/>
      <c r="AG15" s="627"/>
      <c r="AH15" s="627"/>
      <c r="AI15" s="627"/>
      <c r="AJ15" s="627"/>
      <c r="AK15" s="627"/>
      <c r="AL15" s="628" t="s">
        <v>242</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169134</v>
      </c>
      <c r="BH15" s="624"/>
      <c r="BI15" s="624"/>
      <c r="BJ15" s="624"/>
      <c r="BK15" s="624"/>
      <c r="BL15" s="624"/>
      <c r="BM15" s="624"/>
      <c r="BN15" s="625"/>
      <c r="BO15" s="626">
        <v>7.8</v>
      </c>
      <c r="BP15" s="626"/>
      <c r="BQ15" s="626"/>
      <c r="BR15" s="626"/>
      <c r="BS15" s="627" t="s">
        <v>180</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1704055</v>
      </c>
      <c r="CS15" s="624"/>
      <c r="CT15" s="624"/>
      <c r="CU15" s="624"/>
      <c r="CV15" s="624"/>
      <c r="CW15" s="624"/>
      <c r="CX15" s="624"/>
      <c r="CY15" s="625"/>
      <c r="CZ15" s="626">
        <v>9.9</v>
      </c>
      <c r="DA15" s="626"/>
      <c r="DB15" s="626"/>
      <c r="DC15" s="626"/>
      <c r="DD15" s="632">
        <v>282805</v>
      </c>
      <c r="DE15" s="624"/>
      <c r="DF15" s="624"/>
      <c r="DG15" s="624"/>
      <c r="DH15" s="624"/>
      <c r="DI15" s="624"/>
      <c r="DJ15" s="624"/>
      <c r="DK15" s="624"/>
      <c r="DL15" s="624"/>
      <c r="DM15" s="624"/>
      <c r="DN15" s="624"/>
      <c r="DO15" s="624"/>
      <c r="DP15" s="625"/>
      <c r="DQ15" s="632">
        <v>1361204</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16090</v>
      </c>
      <c r="S16" s="624"/>
      <c r="T16" s="624"/>
      <c r="U16" s="624"/>
      <c r="V16" s="624"/>
      <c r="W16" s="624"/>
      <c r="X16" s="624"/>
      <c r="Y16" s="625"/>
      <c r="Z16" s="626">
        <v>0.1</v>
      </c>
      <c r="AA16" s="626"/>
      <c r="AB16" s="626"/>
      <c r="AC16" s="626"/>
      <c r="AD16" s="627">
        <v>16090</v>
      </c>
      <c r="AE16" s="627"/>
      <c r="AF16" s="627"/>
      <c r="AG16" s="627"/>
      <c r="AH16" s="627"/>
      <c r="AI16" s="627"/>
      <c r="AJ16" s="627"/>
      <c r="AK16" s="627"/>
      <c r="AL16" s="628">
        <v>0.2</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242</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4504</v>
      </c>
      <c r="CS16" s="624"/>
      <c r="CT16" s="624"/>
      <c r="CU16" s="624"/>
      <c r="CV16" s="624"/>
      <c r="CW16" s="624"/>
      <c r="CX16" s="624"/>
      <c r="CY16" s="625"/>
      <c r="CZ16" s="626">
        <v>0</v>
      </c>
      <c r="DA16" s="626"/>
      <c r="DB16" s="626"/>
      <c r="DC16" s="626"/>
      <c r="DD16" s="632" t="s">
        <v>242</v>
      </c>
      <c r="DE16" s="624"/>
      <c r="DF16" s="624"/>
      <c r="DG16" s="624"/>
      <c r="DH16" s="624"/>
      <c r="DI16" s="624"/>
      <c r="DJ16" s="624"/>
      <c r="DK16" s="624"/>
      <c r="DL16" s="624"/>
      <c r="DM16" s="624"/>
      <c r="DN16" s="624"/>
      <c r="DO16" s="624"/>
      <c r="DP16" s="625"/>
      <c r="DQ16" s="632">
        <v>1104</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32794</v>
      </c>
      <c r="S17" s="624"/>
      <c r="T17" s="624"/>
      <c r="U17" s="624"/>
      <c r="V17" s="624"/>
      <c r="W17" s="624"/>
      <c r="X17" s="624"/>
      <c r="Y17" s="625"/>
      <c r="Z17" s="626">
        <v>0.2</v>
      </c>
      <c r="AA17" s="626"/>
      <c r="AB17" s="626"/>
      <c r="AC17" s="626"/>
      <c r="AD17" s="627">
        <v>32794</v>
      </c>
      <c r="AE17" s="627"/>
      <c r="AF17" s="627"/>
      <c r="AG17" s="627"/>
      <c r="AH17" s="627"/>
      <c r="AI17" s="627"/>
      <c r="AJ17" s="627"/>
      <c r="AK17" s="627"/>
      <c r="AL17" s="628">
        <v>0.3</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180</v>
      </c>
      <c r="BH17" s="624"/>
      <c r="BI17" s="624"/>
      <c r="BJ17" s="624"/>
      <c r="BK17" s="624"/>
      <c r="BL17" s="624"/>
      <c r="BM17" s="624"/>
      <c r="BN17" s="625"/>
      <c r="BO17" s="626" t="s">
        <v>131</v>
      </c>
      <c r="BP17" s="626"/>
      <c r="BQ17" s="626"/>
      <c r="BR17" s="626"/>
      <c r="BS17" s="627" t="s">
        <v>131</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2561416</v>
      </c>
      <c r="CS17" s="624"/>
      <c r="CT17" s="624"/>
      <c r="CU17" s="624"/>
      <c r="CV17" s="624"/>
      <c r="CW17" s="624"/>
      <c r="CX17" s="624"/>
      <c r="CY17" s="625"/>
      <c r="CZ17" s="626">
        <v>14.9</v>
      </c>
      <c r="DA17" s="626"/>
      <c r="DB17" s="626"/>
      <c r="DC17" s="626"/>
      <c r="DD17" s="632" t="s">
        <v>131</v>
      </c>
      <c r="DE17" s="624"/>
      <c r="DF17" s="624"/>
      <c r="DG17" s="624"/>
      <c r="DH17" s="624"/>
      <c r="DI17" s="624"/>
      <c r="DJ17" s="624"/>
      <c r="DK17" s="624"/>
      <c r="DL17" s="624"/>
      <c r="DM17" s="624"/>
      <c r="DN17" s="624"/>
      <c r="DO17" s="624"/>
      <c r="DP17" s="625"/>
      <c r="DQ17" s="632">
        <v>2464004</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12307</v>
      </c>
      <c r="S18" s="624"/>
      <c r="T18" s="624"/>
      <c r="U18" s="624"/>
      <c r="V18" s="624"/>
      <c r="W18" s="624"/>
      <c r="X18" s="624"/>
      <c r="Y18" s="625"/>
      <c r="Z18" s="626">
        <v>0.1</v>
      </c>
      <c r="AA18" s="626"/>
      <c r="AB18" s="626"/>
      <c r="AC18" s="626"/>
      <c r="AD18" s="627">
        <v>12307</v>
      </c>
      <c r="AE18" s="627"/>
      <c r="AF18" s="627"/>
      <c r="AG18" s="627"/>
      <c r="AH18" s="627"/>
      <c r="AI18" s="627"/>
      <c r="AJ18" s="627"/>
      <c r="AK18" s="627"/>
      <c r="AL18" s="628">
        <v>0.1</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242</v>
      </c>
      <c r="BH18" s="624"/>
      <c r="BI18" s="624"/>
      <c r="BJ18" s="624"/>
      <c r="BK18" s="624"/>
      <c r="BL18" s="624"/>
      <c r="BM18" s="624"/>
      <c r="BN18" s="625"/>
      <c r="BO18" s="626" t="s">
        <v>131</v>
      </c>
      <c r="BP18" s="626"/>
      <c r="BQ18" s="626"/>
      <c r="BR18" s="626"/>
      <c r="BS18" s="627" t="s">
        <v>242</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242</v>
      </c>
      <c r="CS18" s="624"/>
      <c r="CT18" s="624"/>
      <c r="CU18" s="624"/>
      <c r="CV18" s="624"/>
      <c r="CW18" s="624"/>
      <c r="CX18" s="624"/>
      <c r="CY18" s="625"/>
      <c r="CZ18" s="626" t="s">
        <v>131</v>
      </c>
      <c r="DA18" s="626"/>
      <c r="DB18" s="626"/>
      <c r="DC18" s="626"/>
      <c r="DD18" s="632" t="s">
        <v>131</v>
      </c>
      <c r="DE18" s="624"/>
      <c r="DF18" s="624"/>
      <c r="DG18" s="624"/>
      <c r="DH18" s="624"/>
      <c r="DI18" s="624"/>
      <c r="DJ18" s="624"/>
      <c r="DK18" s="624"/>
      <c r="DL18" s="624"/>
      <c r="DM18" s="624"/>
      <c r="DN18" s="624"/>
      <c r="DO18" s="624"/>
      <c r="DP18" s="625"/>
      <c r="DQ18" s="632" t="s">
        <v>131</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9807</v>
      </c>
      <c r="S19" s="624"/>
      <c r="T19" s="624"/>
      <c r="U19" s="624"/>
      <c r="V19" s="624"/>
      <c r="W19" s="624"/>
      <c r="X19" s="624"/>
      <c r="Y19" s="625"/>
      <c r="Z19" s="626">
        <v>0.1</v>
      </c>
      <c r="AA19" s="626"/>
      <c r="AB19" s="626"/>
      <c r="AC19" s="626"/>
      <c r="AD19" s="627">
        <v>9807</v>
      </c>
      <c r="AE19" s="627"/>
      <c r="AF19" s="627"/>
      <c r="AG19" s="627"/>
      <c r="AH19" s="627"/>
      <c r="AI19" s="627"/>
      <c r="AJ19" s="627"/>
      <c r="AK19" s="627"/>
      <c r="AL19" s="628">
        <v>0.1</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v>97760</v>
      </c>
      <c r="BH19" s="624"/>
      <c r="BI19" s="624"/>
      <c r="BJ19" s="624"/>
      <c r="BK19" s="624"/>
      <c r="BL19" s="624"/>
      <c r="BM19" s="624"/>
      <c r="BN19" s="625"/>
      <c r="BO19" s="626">
        <v>4.5</v>
      </c>
      <c r="BP19" s="626"/>
      <c r="BQ19" s="626"/>
      <c r="BR19" s="626"/>
      <c r="BS19" s="627" t="s">
        <v>242</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v>2500</v>
      </c>
      <c r="S20" s="624"/>
      <c r="T20" s="624"/>
      <c r="U20" s="624"/>
      <c r="V20" s="624"/>
      <c r="W20" s="624"/>
      <c r="X20" s="624"/>
      <c r="Y20" s="625"/>
      <c r="Z20" s="626">
        <v>0</v>
      </c>
      <c r="AA20" s="626"/>
      <c r="AB20" s="626"/>
      <c r="AC20" s="626"/>
      <c r="AD20" s="627">
        <v>2500</v>
      </c>
      <c r="AE20" s="627"/>
      <c r="AF20" s="627"/>
      <c r="AG20" s="627"/>
      <c r="AH20" s="627"/>
      <c r="AI20" s="627"/>
      <c r="AJ20" s="627"/>
      <c r="AK20" s="627"/>
      <c r="AL20" s="628">
        <v>0</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v>97760</v>
      </c>
      <c r="BH20" s="624"/>
      <c r="BI20" s="624"/>
      <c r="BJ20" s="624"/>
      <c r="BK20" s="624"/>
      <c r="BL20" s="624"/>
      <c r="BM20" s="624"/>
      <c r="BN20" s="625"/>
      <c r="BO20" s="626">
        <v>4.5</v>
      </c>
      <c r="BP20" s="626"/>
      <c r="BQ20" s="626"/>
      <c r="BR20" s="626"/>
      <c r="BS20" s="627" t="s">
        <v>242</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17141265</v>
      </c>
      <c r="CS20" s="624"/>
      <c r="CT20" s="624"/>
      <c r="CU20" s="624"/>
      <c r="CV20" s="624"/>
      <c r="CW20" s="624"/>
      <c r="CX20" s="624"/>
      <c r="CY20" s="625"/>
      <c r="CZ20" s="626">
        <v>100</v>
      </c>
      <c r="DA20" s="626"/>
      <c r="DB20" s="626"/>
      <c r="DC20" s="626"/>
      <c r="DD20" s="632">
        <v>3656060</v>
      </c>
      <c r="DE20" s="624"/>
      <c r="DF20" s="624"/>
      <c r="DG20" s="624"/>
      <c r="DH20" s="624"/>
      <c r="DI20" s="624"/>
      <c r="DJ20" s="624"/>
      <c r="DK20" s="624"/>
      <c r="DL20" s="624"/>
      <c r="DM20" s="624"/>
      <c r="DN20" s="624"/>
      <c r="DO20" s="624"/>
      <c r="DP20" s="625"/>
      <c r="DQ20" s="632">
        <v>11322342</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7444914</v>
      </c>
      <c r="S21" s="624"/>
      <c r="T21" s="624"/>
      <c r="U21" s="624"/>
      <c r="V21" s="624"/>
      <c r="W21" s="624"/>
      <c r="X21" s="624"/>
      <c r="Y21" s="625"/>
      <c r="Z21" s="626">
        <v>40.6</v>
      </c>
      <c r="AA21" s="626"/>
      <c r="AB21" s="626"/>
      <c r="AC21" s="626"/>
      <c r="AD21" s="627">
        <v>6579500</v>
      </c>
      <c r="AE21" s="627"/>
      <c r="AF21" s="627"/>
      <c r="AG21" s="627"/>
      <c r="AH21" s="627"/>
      <c r="AI21" s="627"/>
      <c r="AJ21" s="627"/>
      <c r="AK21" s="627"/>
      <c r="AL21" s="628">
        <v>68.5</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v>2472</v>
      </c>
      <c r="BH21" s="624"/>
      <c r="BI21" s="624"/>
      <c r="BJ21" s="624"/>
      <c r="BK21" s="624"/>
      <c r="BL21" s="624"/>
      <c r="BM21" s="624"/>
      <c r="BN21" s="625"/>
      <c r="BO21" s="626">
        <v>0.1</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6579500</v>
      </c>
      <c r="S22" s="624"/>
      <c r="T22" s="624"/>
      <c r="U22" s="624"/>
      <c r="V22" s="624"/>
      <c r="W22" s="624"/>
      <c r="X22" s="624"/>
      <c r="Y22" s="625"/>
      <c r="Z22" s="626">
        <v>35.9</v>
      </c>
      <c r="AA22" s="626"/>
      <c r="AB22" s="626"/>
      <c r="AC22" s="626"/>
      <c r="AD22" s="627">
        <v>6579500</v>
      </c>
      <c r="AE22" s="627"/>
      <c r="AF22" s="627"/>
      <c r="AG22" s="627"/>
      <c r="AH22" s="627"/>
      <c r="AI22" s="627"/>
      <c r="AJ22" s="627"/>
      <c r="AK22" s="627"/>
      <c r="AL22" s="628">
        <v>68.5</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242</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865414</v>
      </c>
      <c r="S23" s="624"/>
      <c r="T23" s="624"/>
      <c r="U23" s="624"/>
      <c r="V23" s="624"/>
      <c r="W23" s="624"/>
      <c r="X23" s="624"/>
      <c r="Y23" s="625"/>
      <c r="Z23" s="626">
        <v>4.7</v>
      </c>
      <c r="AA23" s="626"/>
      <c r="AB23" s="626"/>
      <c r="AC23" s="626"/>
      <c r="AD23" s="627" t="s">
        <v>242</v>
      </c>
      <c r="AE23" s="627"/>
      <c r="AF23" s="627"/>
      <c r="AG23" s="627"/>
      <c r="AH23" s="627"/>
      <c r="AI23" s="627"/>
      <c r="AJ23" s="627"/>
      <c r="AK23" s="627"/>
      <c r="AL23" s="628" t="s">
        <v>242</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v>95288</v>
      </c>
      <c r="BH23" s="624"/>
      <c r="BI23" s="624"/>
      <c r="BJ23" s="624"/>
      <c r="BK23" s="624"/>
      <c r="BL23" s="624"/>
      <c r="BM23" s="624"/>
      <c r="BN23" s="625"/>
      <c r="BO23" s="626">
        <v>4.4000000000000004</v>
      </c>
      <c r="BP23" s="626"/>
      <c r="BQ23" s="626"/>
      <c r="BR23" s="626"/>
      <c r="BS23" s="627" t="s">
        <v>180</v>
      </c>
      <c r="BT23" s="627"/>
      <c r="BU23" s="627"/>
      <c r="BV23" s="627"/>
      <c r="BW23" s="627"/>
      <c r="BX23" s="627"/>
      <c r="BY23" s="627"/>
      <c r="BZ23" s="627"/>
      <c r="CA23" s="627"/>
      <c r="CB23" s="631"/>
      <c r="CD23" s="605" t="s">
        <v>230</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242</v>
      </c>
      <c r="AA24" s="626"/>
      <c r="AB24" s="626"/>
      <c r="AC24" s="626"/>
      <c r="AD24" s="627" t="s">
        <v>131</v>
      </c>
      <c r="AE24" s="627"/>
      <c r="AF24" s="627"/>
      <c r="AG24" s="627"/>
      <c r="AH24" s="627"/>
      <c r="AI24" s="627"/>
      <c r="AJ24" s="627"/>
      <c r="AK24" s="627"/>
      <c r="AL24" s="628" t="s">
        <v>242</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6093993</v>
      </c>
      <c r="CS24" s="613"/>
      <c r="CT24" s="613"/>
      <c r="CU24" s="613"/>
      <c r="CV24" s="613"/>
      <c r="CW24" s="613"/>
      <c r="CX24" s="613"/>
      <c r="CY24" s="614"/>
      <c r="CZ24" s="617">
        <v>35.6</v>
      </c>
      <c r="DA24" s="618"/>
      <c r="DB24" s="618"/>
      <c r="DC24" s="634"/>
      <c r="DD24" s="657">
        <v>4933260</v>
      </c>
      <c r="DE24" s="613"/>
      <c r="DF24" s="613"/>
      <c r="DG24" s="613"/>
      <c r="DH24" s="613"/>
      <c r="DI24" s="613"/>
      <c r="DJ24" s="613"/>
      <c r="DK24" s="614"/>
      <c r="DL24" s="657">
        <v>4363292</v>
      </c>
      <c r="DM24" s="613"/>
      <c r="DN24" s="613"/>
      <c r="DO24" s="613"/>
      <c r="DP24" s="613"/>
      <c r="DQ24" s="613"/>
      <c r="DR24" s="613"/>
      <c r="DS24" s="613"/>
      <c r="DT24" s="613"/>
      <c r="DU24" s="613"/>
      <c r="DV24" s="614"/>
      <c r="DW24" s="617">
        <v>45</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10445500</v>
      </c>
      <c r="S25" s="624"/>
      <c r="T25" s="624"/>
      <c r="U25" s="624"/>
      <c r="V25" s="624"/>
      <c r="W25" s="624"/>
      <c r="X25" s="624"/>
      <c r="Y25" s="625"/>
      <c r="Z25" s="626">
        <v>57</v>
      </c>
      <c r="AA25" s="626"/>
      <c r="AB25" s="626"/>
      <c r="AC25" s="626"/>
      <c r="AD25" s="627">
        <v>9484798</v>
      </c>
      <c r="AE25" s="627"/>
      <c r="AF25" s="627"/>
      <c r="AG25" s="627"/>
      <c r="AH25" s="627"/>
      <c r="AI25" s="627"/>
      <c r="AJ25" s="627"/>
      <c r="AK25" s="627"/>
      <c r="AL25" s="628">
        <v>98.7</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131</v>
      </c>
      <c r="BP25" s="626"/>
      <c r="BQ25" s="626"/>
      <c r="BR25" s="626"/>
      <c r="BS25" s="627" t="s">
        <v>242</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2247576</v>
      </c>
      <c r="CS25" s="653"/>
      <c r="CT25" s="653"/>
      <c r="CU25" s="653"/>
      <c r="CV25" s="653"/>
      <c r="CW25" s="653"/>
      <c r="CX25" s="653"/>
      <c r="CY25" s="654"/>
      <c r="CZ25" s="628">
        <v>13.1</v>
      </c>
      <c r="DA25" s="655"/>
      <c r="DB25" s="655"/>
      <c r="DC25" s="658"/>
      <c r="DD25" s="632">
        <v>2106826</v>
      </c>
      <c r="DE25" s="653"/>
      <c r="DF25" s="653"/>
      <c r="DG25" s="653"/>
      <c r="DH25" s="653"/>
      <c r="DI25" s="653"/>
      <c r="DJ25" s="653"/>
      <c r="DK25" s="654"/>
      <c r="DL25" s="632">
        <v>1988001</v>
      </c>
      <c r="DM25" s="653"/>
      <c r="DN25" s="653"/>
      <c r="DO25" s="653"/>
      <c r="DP25" s="653"/>
      <c r="DQ25" s="653"/>
      <c r="DR25" s="653"/>
      <c r="DS25" s="653"/>
      <c r="DT25" s="653"/>
      <c r="DU25" s="653"/>
      <c r="DV25" s="654"/>
      <c r="DW25" s="628">
        <v>20.5</v>
      </c>
      <c r="DX25" s="655"/>
      <c r="DY25" s="655"/>
      <c r="DZ25" s="655"/>
      <c r="EA25" s="655"/>
      <c r="EB25" s="655"/>
      <c r="EC25" s="656"/>
    </row>
    <row r="26" spans="2:133" ht="11.25" customHeight="1" x14ac:dyDescent="0.15">
      <c r="B26" s="620" t="s">
        <v>303</v>
      </c>
      <c r="C26" s="621"/>
      <c r="D26" s="621"/>
      <c r="E26" s="621"/>
      <c r="F26" s="621"/>
      <c r="G26" s="621"/>
      <c r="H26" s="621"/>
      <c r="I26" s="621"/>
      <c r="J26" s="621"/>
      <c r="K26" s="621"/>
      <c r="L26" s="621"/>
      <c r="M26" s="621"/>
      <c r="N26" s="621"/>
      <c r="O26" s="621"/>
      <c r="P26" s="621"/>
      <c r="Q26" s="622"/>
      <c r="R26" s="623">
        <v>2029</v>
      </c>
      <c r="S26" s="624"/>
      <c r="T26" s="624"/>
      <c r="U26" s="624"/>
      <c r="V26" s="624"/>
      <c r="W26" s="624"/>
      <c r="X26" s="624"/>
      <c r="Y26" s="625"/>
      <c r="Z26" s="626">
        <v>0</v>
      </c>
      <c r="AA26" s="626"/>
      <c r="AB26" s="626"/>
      <c r="AC26" s="626"/>
      <c r="AD26" s="627">
        <v>2029</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131</v>
      </c>
      <c r="BP26" s="626"/>
      <c r="BQ26" s="626"/>
      <c r="BR26" s="626"/>
      <c r="BS26" s="627" t="s">
        <v>180</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1236168</v>
      </c>
      <c r="CS26" s="624"/>
      <c r="CT26" s="624"/>
      <c r="CU26" s="624"/>
      <c r="CV26" s="624"/>
      <c r="CW26" s="624"/>
      <c r="CX26" s="624"/>
      <c r="CY26" s="625"/>
      <c r="CZ26" s="628">
        <v>7.2</v>
      </c>
      <c r="DA26" s="655"/>
      <c r="DB26" s="655"/>
      <c r="DC26" s="658"/>
      <c r="DD26" s="632">
        <v>1135627</v>
      </c>
      <c r="DE26" s="624"/>
      <c r="DF26" s="624"/>
      <c r="DG26" s="624"/>
      <c r="DH26" s="624"/>
      <c r="DI26" s="624"/>
      <c r="DJ26" s="624"/>
      <c r="DK26" s="625"/>
      <c r="DL26" s="632" t="s">
        <v>242</v>
      </c>
      <c r="DM26" s="624"/>
      <c r="DN26" s="624"/>
      <c r="DO26" s="624"/>
      <c r="DP26" s="624"/>
      <c r="DQ26" s="624"/>
      <c r="DR26" s="624"/>
      <c r="DS26" s="624"/>
      <c r="DT26" s="624"/>
      <c r="DU26" s="624"/>
      <c r="DV26" s="625"/>
      <c r="DW26" s="628" t="s">
        <v>131</v>
      </c>
      <c r="DX26" s="655"/>
      <c r="DY26" s="655"/>
      <c r="DZ26" s="655"/>
      <c r="EA26" s="655"/>
      <c r="EB26" s="655"/>
      <c r="EC26" s="656"/>
    </row>
    <row r="27" spans="2:133" ht="11.25" customHeight="1" x14ac:dyDescent="0.15">
      <c r="B27" s="620" t="s">
        <v>306</v>
      </c>
      <c r="C27" s="621"/>
      <c r="D27" s="621"/>
      <c r="E27" s="621"/>
      <c r="F27" s="621"/>
      <c r="G27" s="621"/>
      <c r="H27" s="621"/>
      <c r="I27" s="621"/>
      <c r="J27" s="621"/>
      <c r="K27" s="621"/>
      <c r="L27" s="621"/>
      <c r="M27" s="621"/>
      <c r="N27" s="621"/>
      <c r="O27" s="621"/>
      <c r="P27" s="621"/>
      <c r="Q27" s="622"/>
      <c r="R27" s="623">
        <v>40449</v>
      </c>
      <c r="S27" s="624"/>
      <c r="T27" s="624"/>
      <c r="U27" s="624"/>
      <c r="V27" s="624"/>
      <c r="W27" s="624"/>
      <c r="X27" s="624"/>
      <c r="Y27" s="625"/>
      <c r="Z27" s="626">
        <v>0.2</v>
      </c>
      <c r="AA27" s="626"/>
      <c r="AB27" s="626"/>
      <c r="AC27" s="626"/>
      <c r="AD27" s="627" t="s">
        <v>242</v>
      </c>
      <c r="AE27" s="627"/>
      <c r="AF27" s="627"/>
      <c r="AG27" s="627"/>
      <c r="AH27" s="627"/>
      <c r="AI27" s="627"/>
      <c r="AJ27" s="627"/>
      <c r="AK27" s="627"/>
      <c r="AL27" s="628" t="s">
        <v>131</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2169692</v>
      </c>
      <c r="BH27" s="624"/>
      <c r="BI27" s="624"/>
      <c r="BJ27" s="624"/>
      <c r="BK27" s="624"/>
      <c r="BL27" s="624"/>
      <c r="BM27" s="624"/>
      <c r="BN27" s="625"/>
      <c r="BO27" s="626">
        <v>100</v>
      </c>
      <c r="BP27" s="626"/>
      <c r="BQ27" s="626"/>
      <c r="BR27" s="626"/>
      <c r="BS27" s="627">
        <v>27800</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1285001</v>
      </c>
      <c r="CS27" s="653"/>
      <c r="CT27" s="653"/>
      <c r="CU27" s="653"/>
      <c r="CV27" s="653"/>
      <c r="CW27" s="653"/>
      <c r="CX27" s="653"/>
      <c r="CY27" s="654"/>
      <c r="CZ27" s="628">
        <v>7.5</v>
      </c>
      <c r="DA27" s="655"/>
      <c r="DB27" s="655"/>
      <c r="DC27" s="658"/>
      <c r="DD27" s="632">
        <v>362430</v>
      </c>
      <c r="DE27" s="653"/>
      <c r="DF27" s="653"/>
      <c r="DG27" s="653"/>
      <c r="DH27" s="653"/>
      <c r="DI27" s="653"/>
      <c r="DJ27" s="653"/>
      <c r="DK27" s="654"/>
      <c r="DL27" s="632">
        <v>311965</v>
      </c>
      <c r="DM27" s="653"/>
      <c r="DN27" s="653"/>
      <c r="DO27" s="653"/>
      <c r="DP27" s="653"/>
      <c r="DQ27" s="653"/>
      <c r="DR27" s="653"/>
      <c r="DS27" s="653"/>
      <c r="DT27" s="653"/>
      <c r="DU27" s="653"/>
      <c r="DV27" s="654"/>
      <c r="DW27" s="628">
        <v>3.2</v>
      </c>
      <c r="DX27" s="655"/>
      <c r="DY27" s="655"/>
      <c r="DZ27" s="655"/>
      <c r="EA27" s="655"/>
      <c r="EB27" s="655"/>
      <c r="EC27" s="656"/>
    </row>
    <row r="28" spans="2:133" ht="11.25" customHeight="1" x14ac:dyDescent="0.15">
      <c r="B28" s="620" t="s">
        <v>309</v>
      </c>
      <c r="C28" s="621"/>
      <c r="D28" s="621"/>
      <c r="E28" s="621"/>
      <c r="F28" s="621"/>
      <c r="G28" s="621"/>
      <c r="H28" s="621"/>
      <c r="I28" s="621"/>
      <c r="J28" s="621"/>
      <c r="K28" s="621"/>
      <c r="L28" s="621"/>
      <c r="M28" s="621"/>
      <c r="N28" s="621"/>
      <c r="O28" s="621"/>
      <c r="P28" s="621"/>
      <c r="Q28" s="622"/>
      <c r="R28" s="623">
        <v>355251</v>
      </c>
      <c r="S28" s="624"/>
      <c r="T28" s="624"/>
      <c r="U28" s="624"/>
      <c r="V28" s="624"/>
      <c r="W28" s="624"/>
      <c r="X28" s="624"/>
      <c r="Y28" s="625"/>
      <c r="Z28" s="626">
        <v>1.9</v>
      </c>
      <c r="AA28" s="626"/>
      <c r="AB28" s="626"/>
      <c r="AC28" s="626"/>
      <c r="AD28" s="627">
        <v>30757</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2561416</v>
      </c>
      <c r="CS28" s="624"/>
      <c r="CT28" s="624"/>
      <c r="CU28" s="624"/>
      <c r="CV28" s="624"/>
      <c r="CW28" s="624"/>
      <c r="CX28" s="624"/>
      <c r="CY28" s="625"/>
      <c r="CZ28" s="628">
        <v>14.9</v>
      </c>
      <c r="DA28" s="655"/>
      <c r="DB28" s="655"/>
      <c r="DC28" s="658"/>
      <c r="DD28" s="632">
        <v>2464004</v>
      </c>
      <c r="DE28" s="624"/>
      <c r="DF28" s="624"/>
      <c r="DG28" s="624"/>
      <c r="DH28" s="624"/>
      <c r="DI28" s="624"/>
      <c r="DJ28" s="624"/>
      <c r="DK28" s="625"/>
      <c r="DL28" s="632">
        <v>2063326</v>
      </c>
      <c r="DM28" s="624"/>
      <c r="DN28" s="624"/>
      <c r="DO28" s="624"/>
      <c r="DP28" s="624"/>
      <c r="DQ28" s="624"/>
      <c r="DR28" s="624"/>
      <c r="DS28" s="624"/>
      <c r="DT28" s="624"/>
      <c r="DU28" s="624"/>
      <c r="DV28" s="625"/>
      <c r="DW28" s="628">
        <v>21.3</v>
      </c>
      <c r="DX28" s="655"/>
      <c r="DY28" s="655"/>
      <c r="DZ28" s="655"/>
      <c r="EA28" s="655"/>
      <c r="EB28" s="655"/>
      <c r="EC28" s="656"/>
    </row>
    <row r="29" spans="2:133" ht="11.25" customHeight="1" x14ac:dyDescent="0.15">
      <c r="B29" s="620" t="s">
        <v>311</v>
      </c>
      <c r="C29" s="621"/>
      <c r="D29" s="621"/>
      <c r="E29" s="621"/>
      <c r="F29" s="621"/>
      <c r="G29" s="621"/>
      <c r="H29" s="621"/>
      <c r="I29" s="621"/>
      <c r="J29" s="621"/>
      <c r="K29" s="621"/>
      <c r="L29" s="621"/>
      <c r="M29" s="621"/>
      <c r="N29" s="621"/>
      <c r="O29" s="621"/>
      <c r="P29" s="621"/>
      <c r="Q29" s="622"/>
      <c r="R29" s="623">
        <v>46722</v>
      </c>
      <c r="S29" s="624"/>
      <c r="T29" s="624"/>
      <c r="U29" s="624"/>
      <c r="V29" s="624"/>
      <c r="W29" s="624"/>
      <c r="X29" s="624"/>
      <c r="Y29" s="625"/>
      <c r="Z29" s="626">
        <v>0.3</v>
      </c>
      <c r="AA29" s="626"/>
      <c r="AB29" s="626"/>
      <c r="AC29" s="626"/>
      <c r="AD29" s="627" t="s">
        <v>242</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312</v>
      </c>
      <c r="CE29" s="662"/>
      <c r="CF29" s="620" t="s">
        <v>313</v>
      </c>
      <c r="CG29" s="621"/>
      <c r="CH29" s="621"/>
      <c r="CI29" s="621"/>
      <c r="CJ29" s="621"/>
      <c r="CK29" s="621"/>
      <c r="CL29" s="621"/>
      <c r="CM29" s="621"/>
      <c r="CN29" s="621"/>
      <c r="CO29" s="621"/>
      <c r="CP29" s="621"/>
      <c r="CQ29" s="622"/>
      <c r="CR29" s="623">
        <v>2561380</v>
      </c>
      <c r="CS29" s="653"/>
      <c r="CT29" s="653"/>
      <c r="CU29" s="653"/>
      <c r="CV29" s="653"/>
      <c r="CW29" s="653"/>
      <c r="CX29" s="653"/>
      <c r="CY29" s="654"/>
      <c r="CZ29" s="628">
        <v>14.9</v>
      </c>
      <c r="DA29" s="655"/>
      <c r="DB29" s="655"/>
      <c r="DC29" s="658"/>
      <c r="DD29" s="632">
        <v>2463968</v>
      </c>
      <c r="DE29" s="653"/>
      <c r="DF29" s="653"/>
      <c r="DG29" s="653"/>
      <c r="DH29" s="653"/>
      <c r="DI29" s="653"/>
      <c r="DJ29" s="653"/>
      <c r="DK29" s="654"/>
      <c r="DL29" s="632">
        <v>2063290</v>
      </c>
      <c r="DM29" s="653"/>
      <c r="DN29" s="653"/>
      <c r="DO29" s="653"/>
      <c r="DP29" s="653"/>
      <c r="DQ29" s="653"/>
      <c r="DR29" s="653"/>
      <c r="DS29" s="653"/>
      <c r="DT29" s="653"/>
      <c r="DU29" s="653"/>
      <c r="DV29" s="654"/>
      <c r="DW29" s="628">
        <v>21.3</v>
      </c>
      <c r="DX29" s="655"/>
      <c r="DY29" s="655"/>
      <c r="DZ29" s="655"/>
      <c r="EA29" s="655"/>
      <c r="EB29" s="655"/>
      <c r="EC29" s="656"/>
    </row>
    <row r="30" spans="2:133" ht="11.25" customHeight="1" x14ac:dyDescent="0.15">
      <c r="B30" s="620" t="s">
        <v>314</v>
      </c>
      <c r="C30" s="621"/>
      <c r="D30" s="621"/>
      <c r="E30" s="621"/>
      <c r="F30" s="621"/>
      <c r="G30" s="621"/>
      <c r="H30" s="621"/>
      <c r="I30" s="621"/>
      <c r="J30" s="621"/>
      <c r="K30" s="621"/>
      <c r="L30" s="621"/>
      <c r="M30" s="621"/>
      <c r="N30" s="621"/>
      <c r="O30" s="621"/>
      <c r="P30" s="621"/>
      <c r="Q30" s="622"/>
      <c r="R30" s="623">
        <v>1783027</v>
      </c>
      <c r="S30" s="624"/>
      <c r="T30" s="624"/>
      <c r="U30" s="624"/>
      <c r="V30" s="624"/>
      <c r="W30" s="624"/>
      <c r="X30" s="624"/>
      <c r="Y30" s="625"/>
      <c r="Z30" s="626">
        <v>9.6999999999999993</v>
      </c>
      <c r="AA30" s="626"/>
      <c r="AB30" s="626"/>
      <c r="AC30" s="626"/>
      <c r="AD30" s="627" t="s">
        <v>131</v>
      </c>
      <c r="AE30" s="627"/>
      <c r="AF30" s="627"/>
      <c r="AG30" s="627"/>
      <c r="AH30" s="627"/>
      <c r="AI30" s="627"/>
      <c r="AJ30" s="627"/>
      <c r="AK30" s="627"/>
      <c r="AL30" s="628" t="s">
        <v>242</v>
      </c>
      <c r="AM30" s="629"/>
      <c r="AN30" s="629"/>
      <c r="AO30" s="630"/>
      <c r="AP30" s="605" t="s">
        <v>230</v>
      </c>
      <c r="AQ30" s="606"/>
      <c r="AR30" s="606"/>
      <c r="AS30" s="606"/>
      <c r="AT30" s="606"/>
      <c r="AU30" s="606"/>
      <c r="AV30" s="606"/>
      <c r="AW30" s="606"/>
      <c r="AX30" s="606"/>
      <c r="AY30" s="606"/>
      <c r="AZ30" s="606"/>
      <c r="BA30" s="606"/>
      <c r="BB30" s="606"/>
      <c r="BC30" s="606"/>
      <c r="BD30" s="606"/>
      <c r="BE30" s="606"/>
      <c r="BF30" s="607"/>
      <c r="BG30" s="605" t="s">
        <v>315</v>
      </c>
      <c r="BH30" s="659"/>
      <c r="BI30" s="659"/>
      <c r="BJ30" s="659"/>
      <c r="BK30" s="659"/>
      <c r="BL30" s="659"/>
      <c r="BM30" s="659"/>
      <c r="BN30" s="659"/>
      <c r="BO30" s="659"/>
      <c r="BP30" s="659"/>
      <c r="BQ30" s="660"/>
      <c r="BR30" s="605" t="s">
        <v>316</v>
      </c>
      <c r="BS30" s="659"/>
      <c r="BT30" s="659"/>
      <c r="BU30" s="659"/>
      <c r="BV30" s="659"/>
      <c r="BW30" s="659"/>
      <c r="BX30" s="659"/>
      <c r="BY30" s="659"/>
      <c r="BZ30" s="659"/>
      <c r="CA30" s="659"/>
      <c r="CB30" s="660"/>
      <c r="CD30" s="663"/>
      <c r="CE30" s="664"/>
      <c r="CF30" s="620" t="s">
        <v>317</v>
      </c>
      <c r="CG30" s="621"/>
      <c r="CH30" s="621"/>
      <c r="CI30" s="621"/>
      <c r="CJ30" s="621"/>
      <c r="CK30" s="621"/>
      <c r="CL30" s="621"/>
      <c r="CM30" s="621"/>
      <c r="CN30" s="621"/>
      <c r="CO30" s="621"/>
      <c r="CP30" s="621"/>
      <c r="CQ30" s="622"/>
      <c r="CR30" s="623">
        <v>2473131</v>
      </c>
      <c r="CS30" s="624"/>
      <c r="CT30" s="624"/>
      <c r="CU30" s="624"/>
      <c r="CV30" s="624"/>
      <c r="CW30" s="624"/>
      <c r="CX30" s="624"/>
      <c r="CY30" s="625"/>
      <c r="CZ30" s="628">
        <v>14.4</v>
      </c>
      <c r="DA30" s="655"/>
      <c r="DB30" s="655"/>
      <c r="DC30" s="658"/>
      <c r="DD30" s="632">
        <v>2375719</v>
      </c>
      <c r="DE30" s="624"/>
      <c r="DF30" s="624"/>
      <c r="DG30" s="624"/>
      <c r="DH30" s="624"/>
      <c r="DI30" s="624"/>
      <c r="DJ30" s="624"/>
      <c r="DK30" s="625"/>
      <c r="DL30" s="632">
        <v>1975041</v>
      </c>
      <c r="DM30" s="624"/>
      <c r="DN30" s="624"/>
      <c r="DO30" s="624"/>
      <c r="DP30" s="624"/>
      <c r="DQ30" s="624"/>
      <c r="DR30" s="624"/>
      <c r="DS30" s="624"/>
      <c r="DT30" s="624"/>
      <c r="DU30" s="624"/>
      <c r="DV30" s="625"/>
      <c r="DW30" s="628">
        <v>20.3</v>
      </c>
      <c r="DX30" s="655"/>
      <c r="DY30" s="655"/>
      <c r="DZ30" s="655"/>
      <c r="EA30" s="655"/>
      <c r="EB30" s="655"/>
      <c r="EC30" s="656"/>
    </row>
    <row r="31" spans="2:133" ht="11.25" customHeight="1" x14ac:dyDescent="0.15">
      <c r="B31" s="636" t="s">
        <v>318</v>
      </c>
      <c r="C31" s="637"/>
      <c r="D31" s="637"/>
      <c r="E31" s="637"/>
      <c r="F31" s="637"/>
      <c r="G31" s="637"/>
      <c r="H31" s="637"/>
      <c r="I31" s="637"/>
      <c r="J31" s="637"/>
      <c r="K31" s="637"/>
      <c r="L31" s="637"/>
      <c r="M31" s="637"/>
      <c r="N31" s="637"/>
      <c r="O31" s="637"/>
      <c r="P31" s="637"/>
      <c r="Q31" s="638"/>
      <c r="R31" s="623">
        <v>4346</v>
      </c>
      <c r="S31" s="624"/>
      <c r="T31" s="624"/>
      <c r="U31" s="624"/>
      <c r="V31" s="624"/>
      <c r="W31" s="624"/>
      <c r="X31" s="624"/>
      <c r="Y31" s="625"/>
      <c r="Z31" s="626">
        <v>0</v>
      </c>
      <c r="AA31" s="626"/>
      <c r="AB31" s="626"/>
      <c r="AC31" s="626"/>
      <c r="AD31" s="627">
        <v>4346</v>
      </c>
      <c r="AE31" s="627"/>
      <c r="AF31" s="627"/>
      <c r="AG31" s="627"/>
      <c r="AH31" s="627"/>
      <c r="AI31" s="627"/>
      <c r="AJ31" s="627"/>
      <c r="AK31" s="627"/>
      <c r="AL31" s="628">
        <v>0</v>
      </c>
      <c r="AM31" s="629"/>
      <c r="AN31" s="629"/>
      <c r="AO31" s="630"/>
      <c r="AP31" s="671" t="s">
        <v>319</v>
      </c>
      <c r="AQ31" s="672"/>
      <c r="AR31" s="672"/>
      <c r="AS31" s="672"/>
      <c r="AT31" s="677" t="s">
        <v>320</v>
      </c>
      <c r="AU31" s="218"/>
      <c r="AV31" s="218"/>
      <c r="AW31" s="218"/>
      <c r="AX31" s="609" t="s">
        <v>194</v>
      </c>
      <c r="AY31" s="610"/>
      <c r="AZ31" s="610"/>
      <c r="BA31" s="610"/>
      <c r="BB31" s="610"/>
      <c r="BC31" s="610"/>
      <c r="BD31" s="610"/>
      <c r="BE31" s="610"/>
      <c r="BF31" s="611"/>
      <c r="BG31" s="670">
        <v>99.2</v>
      </c>
      <c r="BH31" s="667"/>
      <c r="BI31" s="667"/>
      <c r="BJ31" s="667"/>
      <c r="BK31" s="667"/>
      <c r="BL31" s="667"/>
      <c r="BM31" s="618">
        <v>91.8</v>
      </c>
      <c r="BN31" s="667"/>
      <c r="BO31" s="667"/>
      <c r="BP31" s="667"/>
      <c r="BQ31" s="668"/>
      <c r="BR31" s="670">
        <v>99.2</v>
      </c>
      <c r="BS31" s="667"/>
      <c r="BT31" s="667"/>
      <c r="BU31" s="667"/>
      <c r="BV31" s="667"/>
      <c r="BW31" s="667"/>
      <c r="BX31" s="618">
        <v>91.6</v>
      </c>
      <c r="BY31" s="667"/>
      <c r="BZ31" s="667"/>
      <c r="CA31" s="667"/>
      <c r="CB31" s="668"/>
      <c r="CD31" s="663"/>
      <c r="CE31" s="664"/>
      <c r="CF31" s="620" t="s">
        <v>321</v>
      </c>
      <c r="CG31" s="621"/>
      <c r="CH31" s="621"/>
      <c r="CI31" s="621"/>
      <c r="CJ31" s="621"/>
      <c r="CK31" s="621"/>
      <c r="CL31" s="621"/>
      <c r="CM31" s="621"/>
      <c r="CN31" s="621"/>
      <c r="CO31" s="621"/>
      <c r="CP31" s="621"/>
      <c r="CQ31" s="622"/>
      <c r="CR31" s="623">
        <v>88249</v>
      </c>
      <c r="CS31" s="653"/>
      <c r="CT31" s="653"/>
      <c r="CU31" s="653"/>
      <c r="CV31" s="653"/>
      <c r="CW31" s="653"/>
      <c r="CX31" s="653"/>
      <c r="CY31" s="654"/>
      <c r="CZ31" s="628">
        <v>0.5</v>
      </c>
      <c r="DA31" s="655"/>
      <c r="DB31" s="655"/>
      <c r="DC31" s="658"/>
      <c r="DD31" s="632">
        <v>88249</v>
      </c>
      <c r="DE31" s="653"/>
      <c r="DF31" s="653"/>
      <c r="DG31" s="653"/>
      <c r="DH31" s="653"/>
      <c r="DI31" s="653"/>
      <c r="DJ31" s="653"/>
      <c r="DK31" s="654"/>
      <c r="DL31" s="632">
        <v>88249</v>
      </c>
      <c r="DM31" s="653"/>
      <c r="DN31" s="653"/>
      <c r="DO31" s="653"/>
      <c r="DP31" s="653"/>
      <c r="DQ31" s="653"/>
      <c r="DR31" s="653"/>
      <c r="DS31" s="653"/>
      <c r="DT31" s="653"/>
      <c r="DU31" s="653"/>
      <c r="DV31" s="654"/>
      <c r="DW31" s="628">
        <v>0.9</v>
      </c>
      <c r="DX31" s="655"/>
      <c r="DY31" s="655"/>
      <c r="DZ31" s="655"/>
      <c r="EA31" s="655"/>
      <c r="EB31" s="655"/>
      <c r="EC31" s="656"/>
    </row>
    <row r="32" spans="2:133" ht="11.25" customHeight="1" x14ac:dyDescent="0.15">
      <c r="B32" s="620" t="s">
        <v>322</v>
      </c>
      <c r="C32" s="621"/>
      <c r="D32" s="621"/>
      <c r="E32" s="621"/>
      <c r="F32" s="621"/>
      <c r="G32" s="621"/>
      <c r="H32" s="621"/>
      <c r="I32" s="621"/>
      <c r="J32" s="621"/>
      <c r="K32" s="621"/>
      <c r="L32" s="621"/>
      <c r="M32" s="621"/>
      <c r="N32" s="621"/>
      <c r="O32" s="621"/>
      <c r="P32" s="621"/>
      <c r="Q32" s="622"/>
      <c r="R32" s="623">
        <v>1523293</v>
      </c>
      <c r="S32" s="624"/>
      <c r="T32" s="624"/>
      <c r="U32" s="624"/>
      <c r="V32" s="624"/>
      <c r="W32" s="624"/>
      <c r="X32" s="624"/>
      <c r="Y32" s="625"/>
      <c r="Z32" s="626">
        <v>8.3000000000000007</v>
      </c>
      <c r="AA32" s="626"/>
      <c r="AB32" s="626"/>
      <c r="AC32" s="626"/>
      <c r="AD32" s="627" t="s">
        <v>242</v>
      </c>
      <c r="AE32" s="627"/>
      <c r="AF32" s="627"/>
      <c r="AG32" s="627"/>
      <c r="AH32" s="627"/>
      <c r="AI32" s="627"/>
      <c r="AJ32" s="627"/>
      <c r="AK32" s="627"/>
      <c r="AL32" s="628" t="s">
        <v>242</v>
      </c>
      <c r="AM32" s="629"/>
      <c r="AN32" s="629"/>
      <c r="AO32" s="630"/>
      <c r="AP32" s="673"/>
      <c r="AQ32" s="674"/>
      <c r="AR32" s="674"/>
      <c r="AS32" s="674"/>
      <c r="AT32" s="678"/>
      <c r="AU32" s="214" t="s">
        <v>323</v>
      </c>
      <c r="AX32" s="620" t="s">
        <v>324</v>
      </c>
      <c r="AY32" s="621"/>
      <c r="AZ32" s="621"/>
      <c r="BA32" s="621"/>
      <c r="BB32" s="621"/>
      <c r="BC32" s="621"/>
      <c r="BD32" s="621"/>
      <c r="BE32" s="621"/>
      <c r="BF32" s="622"/>
      <c r="BG32" s="680">
        <v>99.5</v>
      </c>
      <c r="BH32" s="653"/>
      <c r="BI32" s="653"/>
      <c r="BJ32" s="653"/>
      <c r="BK32" s="653"/>
      <c r="BL32" s="653"/>
      <c r="BM32" s="629">
        <v>96.6</v>
      </c>
      <c r="BN32" s="653"/>
      <c r="BO32" s="653"/>
      <c r="BP32" s="653"/>
      <c r="BQ32" s="669"/>
      <c r="BR32" s="680">
        <v>99.4</v>
      </c>
      <c r="BS32" s="653"/>
      <c r="BT32" s="653"/>
      <c r="BU32" s="653"/>
      <c r="BV32" s="653"/>
      <c r="BW32" s="653"/>
      <c r="BX32" s="629">
        <v>96.3</v>
      </c>
      <c r="BY32" s="653"/>
      <c r="BZ32" s="653"/>
      <c r="CA32" s="653"/>
      <c r="CB32" s="669"/>
      <c r="CD32" s="665"/>
      <c r="CE32" s="666"/>
      <c r="CF32" s="620" t="s">
        <v>325</v>
      </c>
      <c r="CG32" s="621"/>
      <c r="CH32" s="621"/>
      <c r="CI32" s="621"/>
      <c r="CJ32" s="621"/>
      <c r="CK32" s="621"/>
      <c r="CL32" s="621"/>
      <c r="CM32" s="621"/>
      <c r="CN32" s="621"/>
      <c r="CO32" s="621"/>
      <c r="CP32" s="621"/>
      <c r="CQ32" s="622"/>
      <c r="CR32" s="623">
        <v>36</v>
      </c>
      <c r="CS32" s="624"/>
      <c r="CT32" s="624"/>
      <c r="CU32" s="624"/>
      <c r="CV32" s="624"/>
      <c r="CW32" s="624"/>
      <c r="CX32" s="624"/>
      <c r="CY32" s="625"/>
      <c r="CZ32" s="628">
        <v>0</v>
      </c>
      <c r="DA32" s="655"/>
      <c r="DB32" s="655"/>
      <c r="DC32" s="658"/>
      <c r="DD32" s="632">
        <v>36</v>
      </c>
      <c r="DE32" s="624"/>
      <c r="DF32" s="624"/>
      <c r="DG32" s="624"/>
      <c r="DH32" s="624"/>
      <c r="DI32" s="624"/>
      <c r="DJ32" s="624"/>
      <c r="DK32" s="625"/>
      <c r="DL32" s="632">
        <v>36</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326</v>
      </c>
      <c r="C33" s="621"/>
      <c r="D33" s="621"/>
      <c r="E33" s="621"/>
      <c r="F33" s="621"/>
      <c r="G33" s="621"/>
      <c r="H33" s="621"/>
      <c r="I33" s="621"/>
      <c r="J33" s="621"/>
      <c r="K33" s="621"/>
      <c r="L33" s="621"/>
      <c r="M33" s="621"/>
      <c r="N33" s="621"/>
      <c r="O33" s="621"/>
      <c r="P33" s="621"/>
      <c r="Q33" s="622"/>
      <c r="R33" s="623">
        <v>99749</v>
      </c>
      <c r="S33" s="624"/>
      <c r="T33" s="624"/>
      <c r="U33" s="624"/>
      <c r="V33" s="624"/>
      <c r="W33" s="624"/>
      <c r="X33" s="624"/>
      <c r="Y33" s="625"/>
      <c r="Z33" s="626">
        <v>0.5</v>
      </c>
      <c r="AA33" s="626"/>
      <c r="AB33" s="626"/>
      <c r="AC33" s="626"/>
      <c r="AD33" s="627">
        <v>61943</v>
      </c>
      <c r="AE33" s="627"/>
      <c r="AF33" s="627"/>
      <c r="AG33" s="627"/>
      <c r="AH33" s="627"/>
      <c r="AI33" s="627"/>
      <c r="AJ33" s="627"/>
      <c r="AK33" s="627"/>
      <c r="AL33" s="628">
        <v>0.6</v>
      </c>
      <c r="AM33" s="629"/>
      <c r="AN33" s="629"/>
      <c r="AO33" s="630"/>
      <c r="AP33" s="675"/>
      <c r="AQ33" s="676"/>
      <c r="AR33" s="676"/>
      <c r="AS33" s="676"/>
      <c r="AT33" s="679"/>
      <c r="AU33" s="219"/>
      <c r="AV33" s="219"/>
      <c r="AW33" s="219"/>
      <c r="AX33" s="644" t="s">
        <v>327</v>
      </c>
      <c r="AY33" s="645"/>
      <c r="AZ33" s="645"/>
      <c r="BA33" s="645"/>
      <c r="BB33" s="645"/>
      <c r="BC33" s="645"/>
      <c r="BD33" s="645"/>
      <c r="BE33" s="645"/>
      <c r="BF33" s="646"/>
      <c r="BG33" s="681">
        <v>98.6</v>
      </c>
      <c r="BH33" s="682"/>
      <c r="BI33" s="682"/>
      <c r="BJ33" s="682"/>
      <c r="BK33" s="682"/>
      <c r="BL33" s="682"/>
      <c r="BM33" s="683">
        <v>85</v>
      </c>
      <c r="BN33" s="682"/>
      <c r="BO33" s="682"/>
      <c r="BP33" s="682"/>
      <c r="BQ33" s="684"/>
      <c r="BR33" s="681">
        <v>98.7</v>
      </c>
      <c r="BS33" s="682"/>
      <c r="BT33" s="682"/>
      <c r="BU33" s="682"/>
      <c r="BV33" s="682"/>
      <c r="BW33" s="682"/>
      <c r="BX33" s="683">
        <v>84.8</v>
      </c>
      <c r="BY33" s="682"/>
      <c r="BZ33" s="682"/>
      <c r="CA33" s="682"/>
      <c r="CB33" s="684"/>
      <c r="CD33" s="620" t="s">
        <v>328</v>
      </c>
      <c r="CE33" s="621"/>
      <c r="CF33" s="621"/>
      <c r="CG33" s="621"/>
      <c r="CH33" s="621"/>
      <c r="CI33" s="621"/>
      <c r="CJ33" s="621"/>
      <c r="CK33" s="621"/>
      <c r="CL33" s="621"/>
      <c r="CM33" s="621"/>
      <c r="CN33" s="621"/>
      <c r="CO33" s="621"/>
      <c r="CP33" s="621"/>
      <c r="CQ33" s="622"/>
      <c r="CR33" s="623">
        <v>7386708</v>
      </c>
      <c r="CS33" s="653"/>
      <c r="CT33" s="653"/>
      <c r="CU33" s="653"/>
      <c r="CV33" s="653"/>
      <c r="CW33" s="653"/>
      <c r="CX33" s="653"/>
      <c r="CY33" s="654"/>
      <c r="CZ33" s="628">
        <v>43.1</v>
      </c>
      <c r="DA33" s="655"/>
      <c r="DB33" s="655"/>
      <c r="DC33" s="658"/>
      <c r="DD33" s="632">
        <v>5936397</v>
      </c>
      <c r="DE33" s="653"/>
      <c r="DF33" s="653"/>
      <c r="DG33" s="653"/>
      <c r="DH33" s="653"/>
      <c r="DI33" s="653"/>
      <c r="DJ33" s="653"/>
      <c r="DK33" s="654"/>
      <c r="DL33" s="632">
        <v>4485318</v>
      </c>
      <c r="DM33" s="653"/>
      <c r="DN33" s="653"/>
      <c r="DO33" s="653"/>
      <c r="DP33" s="653"/>
      <c r="DQ33" s="653"/>
      <c r="DR33" s="653"/>
      <c r="DS33" s="653"/>
      <c r="DT33" s="653"/>
      <c r="DU33" s="653"/>
      <c r="DV33" s="654"/>
      <c r="DW33" s="628">
        <v>46.2</v>
      </c>
      <c r="DX33" s="655"/>
      <c r="DY33" s="655"/>
      <c r="DZ33" s="655"/>
      <c r="EA33" s="655"/>
      <c r="EB33" s="655"/>
      <c r="EC33" s="656"/>
    </row>
    <row r="34" spans="2:133" ht="11.25" customHeight="1" x14ac:dyDescent="0.15">
      <c r="B34" s="620" t="s">
        <v>329</v>
      </c>
      <c r="C34" s="621"/>
      <c r="D34" s="621"/>
      <c r="E34" s="621"/>
      <c r="F34" s="621"/>
      <c r="G34" s="621"/>
      <c r="H34" s="621"/>
      <c r="I34" s="621"/>
      <c r="J34" s="621"/>
      <c r="K34" s="621"/>
      <c r="L34" s="621"/>
      <c r="M34" s="621"/>
      <c r="N34" s="621"/>
      <c r="O34" s="621"/>
      <c r="P34" s="621"/>
      <c r="Q34" s="622"/>
      <c r="R34" s="623">
        <v>144389</v>
      </c>
      <c r="S34" s="624"/>
      <c r="T34" s="624"/>
      <c r="U34" s="624"/>
      <c r="V34" s="624"/>
      <c r="W34" s="624"/>
      <c r="X34" s="624"/>
      <c r="Y34" s="625"/>
      <c r="Z34" s="626">
        <v>0.8</v>
      </c>
      <c r="AA34" s="626"/>
      <c r="AB34" s="626"/>
      <c r="AC34" s="626"/>
      <c r="AD34" s="627" t="s">
        <v>242</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3065992</v>
      </c>
      <c r="CS34" s="624"/>
      <c r="CT34" s="624"/>
      <c r="CU34" s="624"/>
      <c r="CV34" s="624"/>
      <c r="CW34" s="624"/>
      <c r="CX34" s="624"/>
      <c r="CY34" s="625"/>
      <c r="CZ34" s="628">
        <v>17.899999999999999</v>
      </c>
      <c r="DA34" s="655"/>
      <c r="DB34" s="655"/>
      <c r="DC34" s="658"/>
      <c r="DD34" s="632">
        <v>2528911</v>
      </c>
      <c r="DE34" s="624"/>
      <c r="DF34" s="624"/>
      <c r="DG34" s="624"/>
      <c r="DH34" s="624"/>
      <c r="DI34" s="624"/>
      <c r="DJ34" s="624"/>
      <c r="DK34" s="625"/>
      <c r="DL34" s="632">
        <v>2205065</v>
      </c>
      <c r="DM34" s="624"/>
      <c r="DN34" s="624"/>
      <c r="DO34" s="624"/>
      <c r="DP34" s="624"/>
      <c r="DQ34" s="624"/>
      <c r="DR34" s="624"/>
      <c r="DS34" s="624"/>
      <c r="DT34" s="624"/>
      <c r="DU34" s="624"/>
      <c r="DV34" s="625"/>
      <c r="DW34" s="628">
        <v>22.7</v>
      </c>
      <c r="DX34" s="655"/>
      <c r="DY34" s="655"/>
      <c r="DZ34" s="655"/>
      <c r="EA34" s="655"/>
      <c r="EB34" s="655"/>
      <c r="EC34" s="656"/>
    </row>
    <row r="35" spans="2:133" ht="11.25" customHeight="1" x14ac:dyDescent="0.15">
      <c r="B35" s="620" t="s">
        <v>331</v>
      </c>
      <c r="C35" s="621"/>
      <c r="D35" s="621"/>
      <c r="E35" s="621"/>
      <c r="F35" s="621"/>
      <c r="G35" s="621"/>
      <c r="H35" s="621"/>
      <c r="I35" s="621"/>
      <c r="J35" s="621"/>
      <c r="K35" s="621"/>
      <c r="L35" s="621"/>
      <c r="M35" s="621"/>
      <c r="N35" s="621"/>
      <c r="O35" s="621"/>
      <c r="P35" s="621"/>
      <c r="Q35" s="622"/>
      <c r="R35" s="623">
        <v>734008</v>
      </c>
      <c r="S35" s="624"/>
      <c r="T35" s="624"/>
      <c r="U35" s="624"/>
      <c r="V35" s="624"/>
      <c r="W35" s="624"/>
      <c r="X35" s="624"/>
      <c r="Y35" s="625"/>
      <c r="Z35" s="626">
        <v>4</v>
      </c>
      <c r="AA35" s="626"/>
      <c r="AB35" s="626"/>
      <c r="AC35" s="626"/>
      <c r="AD35" s="627" t="s">
        <v>131</v>
      </c>
      <c r="AE35" s="627"/>
      <c r="AF35" s="627"/>
      <c r="AG35" s="627"/>
      <c r="AH35" s="627"/>
      <c r="AI35" s="627"/>
      <c r="AJ35" s="627"/>
      <c r="AK35" s="627"/>
      <c r="AL35" s="628" t="s">
        <v>131</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154614</v>
      </c>
      <c r="CS35" s="653"/>
      <c r="CT35" s="653"/>
      <c r="CU35" s="653"/>
      <c r="CV35" s="653"/>
      <c r="CW35" s="653"/>
      <c r="CX35" s="653"/>
      <c r="CY35" s="654"/>
      <c r="CZ35" s="628">
        <v>0.9</v>
      </c>
      <c r="DA35" s="655"/>
      <c r="DB35" s="655"/>
      <c r="DC35" s="658"/>
      <c r="DD35" s="632">
        <v>139676</v>
      </c>
      <c r="DE35" s="653"/>
      <c r="DF35" s="653"/>
      <c r="DG35" s="653"/>
      <c r="DH35" s="653"/>
      <c r="DI35" s="653"/>
      <c r="DJ35" s="653"/>
      <c r="DK35" s="654"/>
      <c r="DL35" s="632">
        <v>83510</v>
      </c>
      <c r="DM35" s="653"/>
      <c r="DN35" s="653"/>
      <c r="DO35" s="653"/>
      <c r="DP35" s="653"/>
      <c r="DQ35" s="653"/>
      <c r="DR35" s="653"/>
      <c r="DS35" s="653"/>
      <c r="DT35" s="653"/>
      <c r="DU35" s="653"/>
      <c r="DV35" s="654"/>
      <c r="DW35" s="628">
        <v>0.9</v>
      </c>
      <c r="DX35" s="655"/>
      <c r="DY35" s="655"/>
      <c r="DZ35" s="655"/>
      <c r="EA35" s="655"/>
      <c r="EB35" s="655"/>
      <c r="EC35" s="656"/>
    </row>
    <row r="36" spans="2:133" ht="11.25" customHeight="1" x14ac:dyDescent="0.15">
      <c r="B36" s="620" t="s">
        <v>335</v>
      </c>
      <c r="C36" s="621"/>
      <c r="D36" s="621"/>
      <c r="E36" s="621"/>
      <c r="F36" s="621"/>
      <c r="G36" s="621"/>
      <c r="H36" s="621"/>
      <c r="I36" s="621"/>
      <c r="J36" s="621"/>
      <c r="K36" s="621"/>
      <c r="L36" s="621"/>
      <c r="M36" s="621"/>
      <c r="N36" s="621"/>
      <c r="O36" s="621"/>
      <c r="P36" s="621"/>
      <c r="Q36" s="622"/>
      <c r="R36" s="623">
        <v>764628</v>
      </c>
      <c r="S36" s="624"/>
      <c r="T36" s="624"/>
      <c r="U36" s="624"/>
      <c r="V36" s="624"/>
      <c r="W36" s="624"/>
      <c r="X36" s="624"/>
      <c r="Y36" s="625"/>
      <c r="Z36" s="626">
        <v>4.2</v>
      </c>
      <c r="AA36" s="626"/>
      <c r="AB36" s="626"/>
      <c r="AC36" s="626"/>
      <c r="AD36" s="627" t="s">
        <v>180</v>
      </c>
      <c r="AE36" s="627"/>
      <c r="AF36" s="627"/>
      <c r="AG36" s="627"/>
      <c r="AH36" s="627"/>
      <c r="AI36" s="627"/>
      <c r="AJ36" s="627"/>
      <c r="AK36" s="627"/>
      <c r="AL36" s="628" t="s">
        <v>131</v>
      </c>
      <c r="AM36" s="629"/>
      <c r="AN36" s="629"/>
      <c r="AO36" s="630"/>
      <c r="AP36" s="222"/>
      <c r="AQ36" s="685" t="s">
        <v>336</v>
      </c>
      <c r="AR36" s="686"/>
      <c r="AS36" s="686"/>
      <c r="AT36" s="686"/>
      <c r="AU36" s="686"/>
      <c r="AV36" s="686"/>
      <c r="AW36" s="686"/>
      <c r="AX36" s="686"/>
      <c r="AY36" s="687"/>
      <c r="AZ36" s="612">
        <v>1406078</v>
      </c>
      <c r="BA36" s="613"/>
      <c r="BB36" s="613"/>
      <c r="BC36" s="613"/>
      <c r="BD36" s="613"/>
      <c r="BE36" s="613"/>
      <c r="BF36" s="688"/>
      <c r="BG36" s="609" t="s">
        <v>337</v>
      </c>
      <c r="BH36" s="610"/>
      <c r="BI36" s="610"/>
      <c r="BJ36" s="610"/>
      <c r="BK36" s="610"/>
      <c r="BL36" s="610"/>
      <c r="BM36" s="610"/>
      <c r="BN36" s="610"/>
      <c r="BO36" s="610"/>
      <c r="BP36" s="610"/>
      <c r="BQ36" s="610"/>
      <c r="BR36" s="610"/>
      <c r="BS36" s="610"/>
      <c r="BT36" s="610"/>
      <c r="BU36" s="611"/>
      <c r="BV36" s="612">
        <v>10032</v>
      </c>
      <c r="BW36" s="613"/>
      <c r="BX36" s="613"/>
      <c r="BY36" s="613"/>
      <c r="BZ36" s="613"/>
      <c r="CA36" s="613"/>
      <c r="CB36" s="688"/>
      <c r="CD36" s="620" t="s">
        <v>338</v>
      </c>
      <c r="CE36" s="621"/>
      <c r="CF36" s="621"/>
      <c r="CG36" s="621"/>
      <c r="CH36" s="621"/>
      <c r="CI36" s="621"/>
      <c r="CJ36" s="621"/>
      <c r="CK36" s="621"/>
      <c r="CL36" s="621"/>
      <c r="CM36" s="621"/>
      <c r="CN36" s="621"/>
      <c r="CO36" s="621"/>
      <c r="CP36" s="621"/>
      <c r="CQ36" s="622"/>
      <c r="CR36" s="623">
        <v>3063337</v>
      </c>
      <c r="CS36" s="624"/>
      <c r="CT36" s="624"/>
      <c r="CU36" s="624"/>
      <c r="CV36" s="624"/>
      <c r="CW36" s="624"/>
      <c r="CX36" s="624"/>
      <c r="CY36" s="625"/>
      <c r="CZ36" s="628">
        <v>17.899999999999999</v>
      </c>
      <c r="DA36" s="655"/>
      <c r="DB36" s="655"/>
      <c r="DC36" s="658"/>
      <c r="DD36" s="632">
        <v>2438443</v>
      </c>
      <c r="DE36" s="624"/>
      <c r="DF36" s="624"/>
      <c r="DG36" s="624"/>
      <c r="DH36" s="624"/>
      <c r="DI36" s="624"/>
      <c r="DJ36" s="624"/>
      <c r="DK36" s="625"/>
      <c r="DL36" s="632">
        <v>1569928</v>
      </c>
      <c r="DM36" s="624"/>
      <c r="DN36" s="624"/>
      <c r="DO36" s="624"/>
      <c r="DP36" s="624"/>
      <c r="DQ36" s="624"/>
      <c r="DR36" s="624"/>
      <c r="DS36" s="624"/>
      <c r="DT36" s="624"/>
      <c r="DU36" s="624"/>
      <c r="DV36" s="625"/>
      <c r="DW36" s="628">
        <v>16.2</v>
      </c>
      <c r="DX36" s="655"/>
      <c r="DY36" s="655"/>
      <c r="DZ36" s="655"/>
      <c r="EA36" s="655"/>
      <c r="EB36" s="655"/>
      <c r="EC36" s="656"/>
    </row>
    <row r="37" spans="2:133" ht="11.25" customHeight="1" x14ac:dyDescent="0.15">
      <c r="B37" s="620" t="s">
        <v>339</v>
      </c>
      <c r="C37" s="621"/>
      <c r="D37" s="621"/>
      <c r="E37" s="621"/>
      <c r="F37" s="621"/>
      <c r="G37" s="621"/>
      <c r="H37" s="621"/>
      <c r="I37" s="621"/>
      <c r="J37" s="621"/>
      <c r="K37" s="621"/>
      <c r="L37" s="621"/>
      <c r="M37" s="621"/>
      <c r="N37" s="621"/>
      <c r="O37" s="621"/>
      <c r="P37" s="621"/>
      <c r="Q37" s="622"/>
      <c r="R37" s="623">
        <v>182507</v>
      </c>
      <c r="S37" s="624"/>
      <c r="T37" s="624"/>
      <c r="U37" s="624"/>
      <c r="V37" s="624"/>
      <c r="W37" s="624"/>
      <c r="X37" s="624"/>
      <c r="Y37" s="625"/>
      <c r="Z37" s="626">
        <v>1</v>
      </c>
      <c r="AA37" s="626"/>
      <c r="AB37" s="626"/>
      <c r="AC37" s="626"/>
      <c r="AD37" s="627">
        <v>25569</v>
      </c>
      <c r="AE37" s="627"/>
      <c r="AF37" s="627"/>
      <c r="AG37" s="627"/>
      <c r="AH37" s="627"/>
      <c r="AI37" s="627"/>
      <c r="AJ37" s="627"/>
      <c r="AK37" s="627"/>
      <c r="AL37" s="628">
        <v>0.3</v>
      </c>
      <c r="AM37" s="629"/>
      <c r="AN37" s="629"/>
      <c r="AO37" s="630"/>
      <c r="AQ37" s="689" t="s">
        <v>340</v>
      </c>
      <c r="AR37" s="690"/>
      <c r="AS37" s="690"/>
      <c r="AT37" s="690"/>
      <c r="AU37" s="690"/>
      <c r="AV37" s="690"/>
      <c r="AW37" s="690"/>
      <c r="AX37" s="690"/>
      <c r="AY37" s="691"/>
      <c r="AZ37" s="623">
        <v>445842</v>
      </c>
      <c r="BA37" s="624"/>
      <c r="BB37" s="624"/>
      <c r="BC37" s="624"/>
      <c r="BD37" s="653"/>
      <c r="BE37" s="653"/>
      <c r="BF37" s="669"/>
      <c r="BG37" s="620" t="s">
        <v>341</v>
      </c>
      <c r="BH37" s="621"/>
      <c r="BI37" s="621"/>
      <c r="BJ37" s="621"/>
      <c r="BK37" s="621"/>
      <c r="BL37" s="621"/>
      <c r="BM37" s="621"/>
      <c r="BN37" s="621"/>
      <c r="BO37" s="621"/>
      <c r="BP37" s="621"/>
      <c r="BQ37" s="621"/>
      <c r="BR37" s="621"/>
      <c r="BS37" s="621"/>
      <c r="BT37" s="621"/>
      <c r="BU37" s="622"/>
      <c r="BV37" s="623">
        <v>-39964</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1013927</v>
      </c>
      <c r="CS37" s="653"/>
      <c r="CT37" s="653"/>
      <c r="CU37" s="653"/>
      <c r="CV37" s="653"/>
      <c r="CW37" s="653"/>
      <c r="CX37" s="653"/>
      <c r="CY37" s="654"/>
      <c r="CZ37" s="628">
        <v>5.9</v>
      </c>
      <c r="DA37" s="655"/>
      <c r="DB37" s="655"/>
      <c r="DC37" s="658"/>
      <c r="DD37" s="632">
        <v>872427</v>
      </c>
      <c r="DE37" s="653"/>
      <c r="DF37" s="653"/>
      <c r="DG37" s="653"/>
      <c r="DH37" s="653"/>
      <c r="DI37" s="653"/>
      <c r="DJ37" s="653"/>
      <c r="DK37" s="654"/>
      <c r="DL37" s="632">
        <v>828964</v>
      </c>
      <c r="DM37" s="653"/>
      <c r="DN37" s="653"/>
      <c r="DO37" s="653"/>
      <c r="DP37" s="653"/>
      <c r="DQ37" s="653"/>
      <c r="DR37" s="653"/>
      <c r="DS37" s="653"/>
      <c r="DT37" s="653"/>
      <c r="DU37" s="653"/>
      <c r="DV37" s="654"/>
      <c r="DW37" s="628">
        <v>8.5</v>
      </c>
      <c r="DX37" s="655"/>
      <c r="DY37" s="655"/>
      <c r="DZ37" s="655"/>
      <c r="EA37" s="655"/>
      <c r="EB37" s="655"/>
      <c r="EC37" s="656"/>
    </row>
    <row r="38" spans="2:133" ht="11.25" customHeight="1" x14ac:dyDescent="0.15">
      <c r="B38" s="620" t="s">
        <v>343</v>
      </c>
      <c r="C38" s="621"/>
      <c r="D38" s="621"/>
      <c r="E38" s="621"/>
      <c r="F38" s="621"/>
      <c r="G38" s="621"/>
      <c r="H38" s="621"/>
      <c r="I38" s="621"/>
      <c r="J38" s="621"/>
      <c r="K38" s="621"/>
      <c r="L38" s="621"/>
      <c r="M38" s="621"/>
      <c r="N38" s="621"/>
      <c r="O38" s="621"/>
      <c r="P38" s="621"/>
      <c r="Q38" s="622"/>
      <c r="R38" s="623">
        <v>2211863</v>
      </c>
      <c r="S38" s="624"/>
      <c r="T38" s="624"/>
      <c r="U38" s="624"/>
      <c r="V38" s="624"/>
      <c r="W38" s="624"/>
      <c r="X38" s="624"/>
      <c r="Y38" s="625"/>
      <c r="Z38" s="626">
        <v>12.1</v>
      </c>
      <c r="AA38" s="626"/>
      <c r="AB38" s="626"/>
      <c r="AC38" s="626"/>
      <c r="AD38" s="627" t="s">
        <v>131</v>
      </c>
      <c r="AE38" s="627"/>
      <c r="AF38" s="627"/>
      <c r="AG38" s="627"/>
      <c r="AH38" s="627"/>
      <c r="AI38" s="627"/>
      <c r="AJ38" s="627"/>
      <c r="AK38" s="627"/>
      <c r="AL38" s="628" t="s">
        <v>242</v>
      </c>
      <c r="AM38" s="629"/>
      <c r="AN38" s="629"/>
      <c r="AO38" s="630"/>
      <c r="AQ38" s="689" t="s">
        <v>344</v>
      </c>
      <c r="AR38" s="690"/>
      <c r="AS38" s="690"/>
      <c r="AT38" s="690"/>
      <c r="AU38" s="690"/>
      <c r="AV38" s="690"/>
      <c r="AW38" s="690"/>
      <c r="AX38" s="690"/>
      <c r="AY38" s="691"/>
      <c r="AZ38" s="623">
        <v>37184</v>
      </c>
      <c r="BA38" s="624"/>
      <c r="BB38" s="624"/>
      <c r="BC38" s="624"/>
      <c r="BD38" s="653"/>
      <c r="BE38" s="653"/>
      <c r="BF38" s="669"/>
      <c r="BG38" s="620" t="s">
        <v>345</v>
      </c>
      <c r="BH38" s="621"/>
      <c r="BI38" s="621"/>
      <c r="BJ38" s="621"/>
      <c r="BK38" s="621"/>
      <c r="BL38" s="621"/>
      <c r="BM38" s="621"/>
      <c r="BN38" s="621"/>
      <c r="BO38" s="621"/>
      <c r="BP38" s="621"/>
      <c r="BQ38" s="621"/>
      <c r="BR38" s="621"/>
      <c r="BS38" s="621"/>
      <c r="BT38" s="621"/>
      <c r="BU38" s="622"/>
      <c r="BV38" s="623">
        <v>2612</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935493</v>
      </c>
      <c r="CS38" s="624"/>
      <c r="CT38" s="624"/>
      <c r="CU38" s="624"/>
      <c r="CV38" s="624"/>
      <c r="CW38" s="624"/>
      <c r="CX38" s="624"/>
      <c r="CY38" s="625"/>
      <c r="CZ38" s="628">
        <v>5.5</v>
      </c>
      <c r="DA38" s="655"/>
      <c r="DB38" s="655"/>
      <c r="DC38" s="658"/>
      <c r="DD38" s="632">
        <v>748427</v>
      </c>
      <c r="DE38" s="624"/>
      <c r="DF38" s="624"/>
      <c r="DG38" s="624"/>
      <c r="DH38" s="624"/>
      <c r="DI38" s="624"/>
      <c r="DJ38" s="624"/>
      <c r="DK38" s="625"/>
      <c r="DL38" s="632">
        <v>626815</v>
      </c>
      <c r="DM38" s="624"/>
      <c r="DN38" s="624"/>
      <c r="DO38" s="624"/>
      <c r="DP38" s="624"/>
      <c r="DQ38" s="624"/>
      <c r="DR38" s="624"/>
      <c r="DS38" s="624"/>
      <c r="DT38" s="624"/>
      <c r="DU38" s="624"/>
      <c r="DV38" s="625"/>
      <c r="DW38" s="628">
        <v>6.5</v>
      </c>
      <c r="DX38" s="655"/>
      <c r="DY38" s="655"/>
      <c r="DZ38" s="655"/>
      <c r="EA38" s="655"/>
      <c r="EB38" s="655"/>
      <c r="EC38" s="656"/>
    </row>
    <row r="39" spans="2:133" ht="11.25" customHeight="1" x14ac:dyDescent="0.15">
      <c r="B39" s="620" t="s">
        <v>347</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131</v>
      </c>
      <c r="AM39" s="629"/>
      <c r="AN39" s="629"/>
      <c r="AO39" s="630"/>
      <c r="AQ39" s="689" t="s">
        <v>348</v>
      </c>
      <c r="AR39" s="690"/>
      <c r="AS39" s="690"/>
      <c r="AT39" s="690"/>
      <c r="AU39" s="690"/>
      <c r="AV39" s="690"/>
      <c r="AW39" s="690"/>
      <c r="AX39" s="690"/>
      <c r="AY39" s="691"/>
      <c r="AZ39" s="623" t="s">
        <v>242</v>
      </c>
      <c r="BA39" s="624"/>
      <c r="BB39" s="624"/>
      <c r="BC39" s="624"/>
      <c r="BD39" s="653"/>
      <c r="BE39" s="653"/>
      <c r="BF39" s="669"/>
      <c r="BG39" s="620" t="s">
        <v>349</v>
      </c>
      <c r="BH39" s="621"/>
      <c r="BI39" s="621"/>
      <c r="BJ39" s="621"/>
      <c r="BK39" s="621"/>
      <c r="BL39" s="621"/>
      <c r="BM39" s="621"/>
      <c r="BN39" s="621"/>
      <c r="BO39" s="621"/>
      <c r="BP39" s="621"/>
      <c r="BQ39" s="621"/>
      <c r="BR39" s="621"/>
      <c r="BS39" s="621"/>
      <c r="BT39" s="621"/>
      <c r="BU39" s="622"/>
      <c r="BV39" s="623">
        <v>3844</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157100</v>
      </c>
      <c r="CS39" s="653"/>
      <c r="CT39" s="653"/>
      <c r="CU39" s="653"/>
      <c r="CV39" s="653"/>
      <c r="CW39" s="653"/>
      <c r="CX39" s="653"/>
      <c r="CY39" s="654"/>
      <c r="CZ39" s="628">
        <v>0.9</v>
      </c>
      <c r="DA39" s="655"/>
      <c r="DB39" s="655"/>
      <c r="DC39" s="658"/>
      <c r="DD39" s="632">
        <v>80940</v>
      </c>
      <c r="DE39" s="653"/>
      <c r="DF39" s="653"/>
      <c r="DG39" s="653"/>
      <c r="DH39" s="653"/>
      <c r="DI39" s="653"/>
      <c r="DJ39" s="653"/>
      <c r="DK39" s="654"/>
      <c r="DL39" s="632" t="s">
        <v>131</v>
      </c>
      <c r="DM39" s="653"/>
      <c r="DN39" s="653"/>
      <c r="DO39" s="653"/>
      <c r="DP39" s="653"/>
      <c r="DQ39" s="653"/>
      <c r="DR39" s="653"/>
      <c r="DS39" s="653"/>
      <c r="DT39" s="653"/>
      <c r="DU39" s="653"/>
      <c r="DV39" s="654"/>
      <c r="DW39" s="628" t="s">
        <v>131</v>
      </c>
      <c r="DX39" s="655"/>
      <c r="DY39" s="655"/>
      <c r="DZ39" s="655"/>
      <c r="EA39" s="655"/>
      <c r="EB39" s="655"/>
      <c r="EC39" s="656"/>
    </row>
    <row r="40" spans="2:133" ht="11.25" customHeight="1" x14ac:dyDescent="0.15">
      <c r="B40" s="620" t="s">
        <v>351</v>
      </c>
      <c r="C40" s="621"/>
      <c r="D40" s="621"/>
      <c r="E40" s="621"/>
      <c r="F40" s="621"/>
      <c r="G40" s="621"/>
      <c r="H40" s="621"/>
      <c r="I40" s="621"/>
      <c r="J40" s="621"/>
      <c r="K40" s="621"/>
      <c r="L40" s="621"/>
      <c r="M40" s="621"/>
      <c r="N40" s="621"/>
      <c r="O40" s="621"/>
      <c r="P40" s="621"/>
      <c r="Q40" s="622"/>
      <c r="R40" s="623">
        <v>96763</v>
      </c>
      <c r="S40" s="624"/>
      <c r="T40" s="624"/>
      <c r="U40" s="624"/>
      <c r="V40" s="624"/>
      <c r="W40" s="624"/>
      <c r="X40" s="624"/>
      <c r="Y40" s="625"/>
      <c r="Z40" s="626">
        <v>0.5</v>
      </c>
      <c r="AA40" s="626"/>
      <c r="AB40" s="626"/>
      <c r="AC40" s="626"/>
      <c r="AD40" s="627" t="s">
        <v>131</v>
      </c>
      <c r="AE40" s="627"/>
      <c r="AF40" s="627"/>
      <c r="AG40" s="627"/>
      <c r="AH40" s="627"/>
      <c r="AI40" s="627"/>
      <c r="AJ40" s="627"/>
      <c r="AK40" s="627"/>
      <c r="AL40" s="628" t="s">
        <v>131</v>
      </c>
      <c r="AM40" s="629"/>
      <c r="AN40" s="629"/>
      <c r="AO40" s="630"/>
      <c r="AQ40" s="689" t="s">
        <v>352</v>
      </c>
      <c r="AR40" s="690"/>
      <c r="AS40" s="690"/>
      <c r="AT40" s="690"/>
      <c r="AU40" s="690"/>
      <c r="AV40" s="690"/>
      <c r="AW40" s="690"/>
      <c r="AX40" s="690"/>
      <c r="AY40" s="691"/>
      <c r="AZ40" s="623" t="s">
        <v>131</v>
      </c>
      <c r="BA40" s="624"/>
      <c r="BB40" s="624"/>
      <c r="BC40" s="624"/>
      <c r="BD40" s="653"/>
      <c r="BE40" s="653"/>
      <c r="BF40" s="669"/>
      <c r="BG40" s="673" t="s">
        <v>353</v>
      </c>
      <c r="BH40" s="674"/>
      <c r="BI40" s="674"/>
      <c r="BJ40" s="674"/>
      <c r="BK40" s="674"/>
      <c r="BL40" s="223"/>
      <c r="BM40" s="621" t="s">
        <v>354</v>
      </c>
      <c r="BN40" s="621"/>
      <c r="BO40" s="621"/>
      <c r="BP40" s="621"/>
      <c r="BQ40" s="621"/>
      <c r="BR40" s="621"/>
      <c r="BS40" s="621"/>
      <c r="BT40" s="621"/>
      <c r="BU40" s="622"/>
      <c r="BV40" s="623">
        <v>85</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10172</v>
      </c>
      <c r="CS40" s="624"/>
      <c r="CT40" s="624"/>
      <c r="CU40" s="624"/>
      <c r="CV40" s="624"/>
      <c r="CW40" s="624"/>
      <c r="CX40" s="624"/>
      <c r="CY40" s="625"/>
      <c r="CZ40" s="628">
        <v>0.1</v>
      </c>
      <c r="DA40" s="655"/>
      <c r="DB40" s="655"/>
      <c r="DC40" s="658"/>
      <c r="DD40" s="632" t="s">
        <v>242</v>
      </c>
      <c r="DE40" s="624"/>
      <c r="DF40" s="624"/>
      <c r="DG40" s="624"/>
      <c r="DH40" s="624"/>
      <c r="DI40" s="624"/>
      <c r="DJ40" s="624"/>
      <c r="DK40" s="625"/>
      <c r="DL40" s="632" t="s">
        <v>131</v>
      </c>
      <c r="DM40" s="624"/>
      <c r="DN40" s="624"/>
      <c r="DO40" s="624"/>
      <c r="DP40" s="624"/>
      <c r="DQ40" s="624"/>
      <c r="DR40" s="624"/>
      <c r="DS40" s="624"/>
      <c r="DT40" s="624"/>
      <c r="DU40" s="624"/>
      <c r="DV40" s="625"/>
      <c r="DW40" s="628" t="s">
        <v>242</v>
      </c>
      <c r="DX40" s="655"/>
      <c r="DY40" s="655"/>
      <c r="DZ40" s="655"/>
      <c r="EA40" s="655"/>
      <c r="EB40" s="655"/>
      <c r="EC40" s="656"/>
    </row>
    <row r="41" spans="2:133" ht="11.25" customHeight="1" x14ac:dyDescent="0.15">
      <c r="B41" s="644" t="s">
        <v>356</v>
      </c>
      <c r="C41" s="645"/>
      <c r="D41" s="645"/>
      <c r="E41" s="645"/>
      <c r="F41" s="645"/>
      <c r="G41" s="645"/>
      <c r="H41" s="645"/>
      <c r="I41" s="645"/>
      <c r="J41" s="645"/>
      <c r="K41" s="645"/>
      <c r="L41" s="645"/>
      <c r="M41" s="645"/>
      <c r="N41" s="645"/>
      <c r="O41" s="645"/>
      <c r="P41" s="645"/>
      <c r="Q41" s="646"/>
      <c r="R41" s="698">
        <v>18337761</v>
      </c>
      <c r="S41" s="699"/>
      <c r="T41" s="699"/>
      <c r="U41" s="699"/>
      <c r="V41" s="699"/>
      <c r="W41" s="699"/>
      <c r="X41" s="699"/>
      <c r="Y41" s="700"/>
      <c r="Z41" s="701">
        <v>100</v>
      </c>
      <c r="AA41" s="701"/>
      <c r="AB41" s="701"/>
      <c r="AC41" s="701"/>
      <c r="AD41" s="702">
        <v>9609442</v>
      </c>
      <c r="AE41" s="702"/>
      <c r="AF41" s="702"/>
      <c r="AG41" s="702"/>
      <c r="AH41" s="702"/>
      <c r="AI41" s="702"/>
      <c r="AJ41" s="702"/>
      <c r="AK41" s="702"/>
      <c r="AL41" s="703">
        <v>100</v>
      </c>
      <c r="AM41" s="683"/>
      <c r="AN41" s="683"/>
      <c r="AO41" s="704"/>
      <c r="AQ41" s="689" t="s">
        <v>357</v>
      </c>
      <c r="AR41" s="690"/>
      <c r="AS41" s="690"/>
      <c r="AT41" s="690"/>
      <c r="AU41" s="690"/>
      <c r="AV41" s="690"/>
      <c r="AW41" s="690"/>
      <c r="AX41" s="690"/>
      <c r="AY41" s="691"/>
      <c r="AZ41" s="623">
        <v>255733</v>
      </c>
      <c r="BA41" s="624"/>
      <c r="BB41" s="624"/>
      <c r="BC41" s="624"/>
      <c r="BD41" s="653"/>
      <c r="BE41" s="653"/>
      <c r="BF41" s="669"/>
      <c r="BG41" s="673"/>
      <c r="BH41" s="674"/>
      <c r="BI41" s="674"/>
      <c r="BJ41" s="674"/>
      <c r="BK41" s="674"/>
      <c r="BL41" s="223"/>
      <c r="BM41" s="621" t="s">
        <v>358</v>
      </c>
      <c r="BN41" s="621"/>
      <c r="BO41" s="621"/>
      <c r="BP41" s="621"/>
      <c r="BQ41" s="621"/>
      <c r="BR41" s="621"/>
      <c r="BS41" s="621"/>
      <c r="BT41" s="621"/>
      <c r="BU41" s="622"/>
      <c r="BV41" s="623" t="s">
        <v>131</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242</v>
      </c>
      <c r="CS41" s="653"/>
      <c r="CT41" s="653"/>
      <c r="CU41" s="653"/>
      <c r="CV41" s="653"/>
      <c r="CW41" s="653"/>
      <c r="CX41" s="653"/>
      <c r="CY41" s="654"/>
      <c r="CZ41" s="628" t="s">
        <v>131</v>
      </c>
      <c r="DA41" s="655"/>
      <c r="DB41" s="655"/>
      <c r="DC41" s="658"/>
      <c r="DD41" s="632" t="s">
        <v>131</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360</v>
      </c>
      <c r="AR42" s="706"/>
      <c r="AS42" s="706"/>
      <c r="AT42" s="706"/>
      <c r="AU42" s="706"/>
      <c r="AV42" s="706"/>
      <c r="AW42" s="706"/>
      <c r="AX42" s="706"/>
      <c r="AY42" s="707"/>
      <c r="AZ42" s="698">
        <v>667319</v>
      </c>
      <c r="BA42" s="699"/>
      <c r="BB42" s="699"/>
      <c r="BC42" s="699"/>
      <c r="BD42" s="682"/>
      <c r="BE42" s="682"/>
      <c r="BF42" s="684"/>
      <c r="BG42" s="675"/>
      <c r="BH42" s="676"/>
      <c r="BI42" s="676"/>
      <c r="BJ42" s="676"/>
      <c r="BK42" s="676"/>
      <c r="BL42" s="224"/>
      <c r="BM42" s="645" t="s">
        <v>361</v>
      </c>
      <c r="BN42" s="645"/>
      <c r="BO42" s="645"/>
      <c r="BP42" s="645"/>
      <c r="BQ42" s="645"/>
      <c r="BR42" s="645"/>
      <c r="BS42" s="645"/>
      <c r="BT42" s="645"/>
      <c r="BU42" s="646"/>
      <c r="BV42" s="698">
        <v>347</v>
      </c>
      <c r="BW42" s="699"/>
      <c r="BX42" s="699"/>
      <c r="BY42" s="699"/>
      <c r="BZ42" s="699"/>
      <c r="CA42" s="699"/>
      <c r="CB42" s="708"/>
      <c r="CD42" s="620" t="s">
        <v>362</v>
      </c>
      <c r="CE42" s="621"/>
      <c r="CF42" s="621"/>
      <c r="CG42" s="621"/>
      <c r="CH42" s="621"/>
      <c r="CI42" s="621"/>
      <c r="CJ42" s="621"/>
      <c r="CK42" s="621"/>
      <c r="CL42" s="621"/>
      <c r="CM42" s="621"/>
      <c r="CN42" s="621"/>
      <c r="CO42" s="621"/>
      <c r="CP42" s="621"/>
      <c r="CQ42" s="622"/>
      <c r="CR42" s="623">
        <v>3660564</v>
      </c>
      <c r="CS42" s="653"/>
      <c r="CT42" s="653"/>
      <c r="CU42" s="653"/>
      <c r="CV42" s="653"/>
      <c r="CW42" s="653"/>
      <c r="CX42" s="653"/>
      <c r="CY42" s="654"/>
      <c r="CZ42" s="628">
        <v>21.4</v>
      </c>
      <c r="DA42" s="655"/>
      <c r="DB42" s="655"/>
      <c r="DC42" s="658"/>
      <c r="DD42" s="632">
        <v>452685</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363</v>
      </c>
      <c r="CD43" s="620" t="s">
        <v>364</v>
      </c>
      <c r="CE43" s="621"/>
      <c r="CF43" s="621"/>
      <c r="CG43" s="621"/>
      <c r="CH43" s="621"/>
      <c r="CI43" s="621"/>
      <c r="CJ43" s="621"/>
      <c r="CK43" s="621"/>
      <c r="CL43" s="621"/>
      <c r="CM43" s="621"/>
      <c r="CN43" s="621"/>
      <c r="CO43" s="621"/>
      <c r="CP43" s="621"/>
      <c r="CQ43" s="622"/>
      <c r="CR43" s="623">
        <v>49965</v>
      </c>
      <c r="CS43" s="653"/>
      <c r="CT43" s="653"/>
      <c r="CU43" s="653"/>
      <c r="CV43" s="653"/>
      <c r="CW43" s="653"/>
      <c r="CX43" s="653"/>
      <c r="CY43" s="654"/>
      <c r="CZ43" s="628">
        <v>0.3</v>
      </c>
      <c r="DA43" s="655"/>
      <c r="DB43" s="655"/>
      <c r="DC43" s="658"/>
      <c r="DD43" s="632">
        <v>49965</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312</v>
      </c>
      <c r="CE44" s="662"/>
      <c r="CF44" s="620" t="s">
        <v>366</v>
      </c>
      <c r="CG44" s="621"/>
      <c r="CH44" s="621"/>
      <c r="CI44" s="621"/>
      <c r="CJ44" s="621"/>
      <c r="CK44" s="621"/>
      <c r="CL44" s="621"/>
      <c r="CM44" s="621"/>
      <c r="CN44" s="621"/>
      <c r="CO44" s="621"/>
      <c r="CP44" s="621"/>
      <c r="CQ44" s="622"/>
      <c r="CR44" s="623">
        <v>3656060</v>
      </c>
      <c r="CS44" s="624"/>
      <c r="CT44" s="624"/>
      <c r="CU44" s="624"/>
      <c r="CV44" s="624"/>
      <c r="CW44" s="624"/>
      <c r="CX44" s="624"/>
      <c r="CY44" s="625"/>
      <c r="CZ44" s="628">
        <v>21.3</v>
      </c>
      <c r="DA44" s="629"/>
      <c r="DB44" s="629"/>
      <c r="DC44" s="635"/>
      <c r="DD44" s="632">
        <v>451581</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368</v>
      </c>
      <c r="CG45" s="621"/>
      <c r="CH45" s="621"/>
      <c r="CI45" s="621"/>
      <c r="CJ45" s="621"/>
      <c r="CK45" s="621"/>
      <c r="CL45" s="621"/>
      <c r="CM45" s="621"/>
      <c r="CN45" s="621"/>
      <c r="CO45" s="621"/>
      <c r="CP45" s="621"/>
      <c r="CQ45" s="622"/>
      <c r="CR45" s="623">
        <v>1803528</v>
      </c>
      <c r="CS45" s="653"/>
      <c r="CT45" s="653"/>
      <c r="CU45" s="653"/>
      <c r="CV45" s="653"/>
      <c r="CW45" s="653"/>
      <c r="CX45" s="653"/>
      <c r="CY45" s="654"/>
      <c r="CZ45" s="628">
        <v>10.5</v>
      </c>
      <c r="DA45" s="655"/>
      <c r="DB45" s="655"/>
      <c r="DC45" s="658"/>
      <c r="DD45" s="632">
        <v>34698</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369</v>
      </c>
      <c r="CG46" s="621"/>
      <c r="CH46" s="621"/>
      <c r="CI46" s="621"/>
      <c r="CJ46" s="621"/>
      <c r="CK46" s="621"/>
      <c r="CL46" s="621"/>
      <c r="CM46" s="621"/>
      <c r="CN46" s="621"/>
      <c r="CO46" s="621"/>
      <c r="CP46" s="621"/>
      <c r="CQ46" s="622"/>
      <c r="CR46" s="623">
        <v>1818785</v>
      </c>
      <c r="CS46" s="624"/>
      <c r="CT46" s="624"/>
      <c r="CU46" s="624"/>
      <c r="CV46" s="624"/>
      <c r="CW46" s="624"/>
      <c r="CX46" s="624"/>
      <c r="CY46" s="625"/>
      <c r="CZ46" s="628">
        <v>10.6</v>
      </c>
      <c r="DA46" s="629"/>
      <c r="DB46" s="629"/>
      <c r="DC46" s="635"/>
      <c r="DD46" s="632">
        <v>410519</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370</v>
      </c>
      <c r="CG47" s="621"/>
      <c r="CH47" s="621"/>
      <c r="CI47" s="621"/>
      <c r="CJ47" s="621"/>
      <c r="CK47" s="621"/>
      <c r="CL47" s="621"/>
      <c r="CM47" s="621"/>
      <c r="CN47" s="621"/>
      <c r="CO47" s="621"/>
      <c r="CP47" s="621"/>
      <c r="CQ47" s="622"/>
      <c r="CR47" s="623">
        <v>4504</v>
      </c>
      <c r="CS47" s="653"/>
      <c r="CT47" s="653"/>
      <c r="CU47" s="653"/>
      <c r="CV47" s="653"/>
      <c r="CW47" s="653"/>
      <c r="CX47" s="653"/>
      <c r="CY47" s="654"/>
      <c r="CZ47" s="628">
        <v>0</v>
      </c>
      <c r="DA47" s="655"/>
      <c r="DB47" s="655"/>
      <c r="DC47" s="658"/>
      <c r="DD47" s="632">
        <v>1104</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371</v>
      </c>
      <c r="CG48" s="621"/>
      <c r="CH48" s="621"/>
      <c r="CI48" s="621"/>
      <c r="CJ48" s="621"/>
      <c r="CK48" s="621"/>
      <c r="CL48" s="621"/>
      <c r="CM48" s="621"/>
      <c r="CN48" s="621"/>
      <c r="CO48" s="621"/>
      <c r="CP48" s="621"/>
      <c r="CQ48" s="622"/>
      <c r="CR48" s="623" t="s">
        <v>242</v>
      </c>
      <c r="CS48" s="624"/>
      <c r="CT48" s="624"/>
      <c r="CU48" s="624"/>
      <c r="CV48" s="624"/>
      <c r="CW48" s="624"/>
      <c r="CX48" s="624"/>
      <c r="CY48" s="625"/>
      <c r="CZ48" s="628" t="s">
        <v>131</v>
      </c>
      <c r="DA48" s="629"/>
      <c r="DB48" s="629"/>
      <c r="DC48" s="635"/>
      <c r="DD48" s="632" t="s">
        <v>242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372</v>
      </c>
      <c r="CE49" s="645"/>
      <c r="CF49" s="645"/>
      <c r="CG49" s="645"/>
      <c r="CH49" s="645"/>
      <c r="CI49" s="645"/>
      <c r="CJ49" s="645"/>
      <c r="CK49" s="645"/>
      <c r="CL49" s="645"/>
      <c r="CM49" s="645"/>
      <c r="CN49" s="645"/>
      <c r="CO49" s="645"/>
      <c r="CP49" s="645"/>
      <c r="CQ49" s="646"/>
      <c r="CR49" s="698">
        <v>17141265</v>
      </c>
      <c r="CS49" s="682"/>
      <c r="CT49" s="682"/>
      <c r="CU49" s="682"/>
      <c r="CV49" s="682"/>
      <c r="CW49" s="682"/>
      <c r="CX49" s="682"/>
      <c r="CY49" s="711"/>
      <c r="CZ49" s="703">
        <v>100</v>
      </c>
      <c r="DA49" s="712"/>
      <c r="DB49" s="712"/>
      <c r="DC49" s="713"/>
      <c r="DD49" s="714">
        <v>11322342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DhOeu8x9neHFj+4XavhUURiRgL+JURMEHmvIzoXDv1wH649isvXNEi6fNWD1hNJXFgnkxwMgFS7DX/l8LNhxA==" saltValue="7EDpWX9pUcXNfo1kzn5G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25" zoomScaleSheetLayoutView="70" workbookViewId="0"/>
  </sheetViews>
  <sheetFormatPr defaultColWidth="0" defaultRowHeight="13.5" zeroHeight="1" x14ac:dyDescent="0.15"/>
  <cols>
    <col min="1" max="130" width="2.7109375" style="231" customWidth="1"/>
    <col min="131" max="131" width="1.57031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374</v>
      </c>
      <c r="DK2" s="723"/>
      <c r="DL2" s="723"/>
      <c r="DM2" s="723"/>
      <c r="DN2" s="723"/>
      <c r="DO2" s="724"/>
      <c r="DP2" s="228"/>
      <c r="DQ2" s="722" t="s">
        <v>375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378</v>
      </c>
      <c r="B5" s="728"/>
      <c r="C5" s="728"/>
      <c r="D5" s="728"/>
      <c r="E5" s="728"/>
      <c r="F5" s="728"/>
      <c r="G5" s="728"/>
      <c r="H5" s="728"/>
      <c r="I5" s="728"/>
      <c r="J5" s="728"/>
      <c r="K5" s="728"/>
      <c r="L5" s="728"/>
      <c r="M5" s="728"/>
      <c r="N5" s="728"/>
      <c r="O5" s="728"/>
      <c r="P5" s="729"/>
      <c r="Q5" s="733" t="s">
        <v>379</v>
      </c>
      <c r="R5" s="734"/>
      <c r="S5" s="734"/>
      <c r="T5" s="734"/>
      <c r="U5" s="735"/>
      <c r="V5" s="733" t="s">
        <v>380</v>
      </c>
      <c r="W5" s="734"/>
      <c r="X5" s="734"/>
      <c r="Y5" s="734"/>
      <c r="Z5" s="735"/>
      <c r="AA5" s="733" t="s">
        <v>381</v>
      </c>
      <c r="AB5" s="734"/>
      <c r="AC5" s="734"/>
      <c r="AD5" s="734"/>
      <c r="AE5" s="734"/>
      <c r="AF5" s="739" t="s">
        <v>382</v>
      </c>
      <c r="AG5" s="734"/>
      <c r="AH5" s="734"/>
      <c r="AI5" s="734"/>
      <c r="AJ5" s="740"/>
      <c r="AK5" s="734" t="s">
        <v>383</v>
      </c>
      <c r="AL5" s="734"/>
      <c r="AM5" s="734"/>
      <c r="AN5" s="734"/>
      <c r="AO5" s="735"/>
      <c r="AP5" s="733" t="s">
        <v>384</v>
      </c>
      <c r="AQ5" s="734"/>
      <c r="AR5" s="734"/>
      <c r="AS5" s="734"/>
      <c r="AT5" s="735"/>
      <c r="AU5" s="733" t="s">
        <v>385</v>
      </c>
      <c r="AV5" s="734"/>
      <c r="AW5" s="734"/>
      <c r="AX5" s="734"/>
      <c r="AY5" s="740"/>
      <c r="AZ5" s="232"/>
      <c r="BA5" s="232"/>
      <c r="BB5" s="232"/>
      <c r="BC5" s="232"/>
      <c r="BD5" s="232"/>
      <c r="BE5" s="233"/>
      <c r="BF5" s="233"/>
      <c r="BG5" s="233"/>
      <c r="BH5" s="233"/>
      <c r="BI5" s="233"/>
      <c r="BJ5" s="233"/>
      <c r="BK5" s="233"/>
      <c r="BL5" s="233"/>
      <c r="BM5" s="233"/>
      <c r="BN5" s="233"/>
      <c r="BO5" s="233"/>
      <c r="BP5" s="233"/>
      <c r="BQ5" s="727" t="s">
        <v>386</v>
      </c>
      <c r="BR5" s="728"/>
      <c r="BS5" s="728"/>
      <c r="BT5" s="728"/>
      <c r="BU5" s="728"/>
      <c r="BV5" s="728"/>
      <c r="BW5" s="728"/>
      <c r="BX5" s="728"/>
      <c r="BY5" s="728"/>
      <c r="BZ5" s="728"/>
      <c r="CA5" s="728"/>
      <c r="CB5" s="728"/>
      <c r="CC5" s="728"/>
      <c r="CD5" s="728"/>
      <c r="CE5" s="728"/>
      <c r="CF5" s="728"/>
      <c r="CG5" s="729"/>
      <c r="CH5" s="733" t="s">
        <v>387</v>
      </c>
      <c r="CI5" s="734"/>
      <c r="CJ5" s="734"/>
      <c r="CK5" s="734"/>
      <c r="CL5" s="735"/>
      <c r="CM5" s="733" t="s">
        <v>388</v>
      </c>
      <c r="CN5" s="734"/>
      <c r="CO5" s="734"/>
      <c r="CP5" s="734"/>
      <c r="CQ5" s="735"/>
      <c r="CR5" s="733" t="s">
        <v>389</v>
      </c>
      <c r="CS5" s="734"/>
      <c r="CT5" s="734"/>
      <c r="CU5" s="734"/>
      <c r="CV5" s="735"/>
      <c r="CW5" s="733" t="s">
        <v>390</v>
      </c>
      <c r="CX5" s="734"/>
      <c r="CY5" s="734"/>
      <c r="CZ5" s="734"/>
      <c r="DA5" s="735"/>
      <c r="DB5" s="733" t="s">
        <v>391</v>
      </c>
      <c r="DC5" s="734"/>
      <c r="DD5" s="734"/>
      <c r="DE5" s="734"/>
      <c r="DF5" s="735"/>
      <c r="DG5" s="763" t="s">
        <v>392</v>
      </c>
      <c r="DH5" s="764"/>
      <c r="DI5" s="764"/>
      <c r="DJ5" s="764"/>
      <c r="DK5" s="765"/>
      <c r="DL5" s="763" t="s">
        <v>393</v>
      </c>
      <c r="DM5" s="764"/>
      <c r="DN5" s="764"/>
      <c r="DO5" s="764"/>
      <c r="DP5" s="765"/>
      <c r="DQ5" s="733" t="s">
        <v>394</v>
      </c>
      <c r="DR5" s="734"/>
      <c r="DS5" s="734"/>
      <c r="DT5" s="734"/>
      <c r="DU5" s="735"/>
      <c r="DV5" s="733" t="s">
        <v>385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395</v>
      </c>
      <c r="C7" s="750"/>
      <c r="D7" s="750"/>
      <c r="E7" s="750"/>
      <c r="F7" s="750"/>
      <c r="G7" s="750"/>
      <c r="H7" s="750"/>
      <c r="I7" s="750"/>
      <c r="J7" s="750"/>
      <c r="K7" s="750"/>
      <c r="L7" s="750"/>
      <c r="M7" s="750"/>
      <c r="N7" s="750"/>
      <c r="O7" s="750"/>
      <c r="P7" s="751"/>
      <c r="Q7" s="752">
        <v>18337</v>
      </c>
      <c r="R7" s="753"/>
      <c r="S7" s="753"/>
      <c r="T7" s="753"/>
      <c r="U7" s="753"/>
      <c r="V7" s="753">
        <v>17141</v>
      </c>
      <c r="W7" s="753"/>
      <c r="X7" s="753"/>
      <c r="Y7" s="753"/>
      <c r="Z7" s="753"/>
      <c r="AA7" s="753">
        <v>1196</v>
      </c>
      <c r="AB7" s="753"/>
      <c r="AC7" s="753"/>
      <c r="AD7" s="753"/>
      <c r="AE7" s="754"/>
      <c r="AF7" s="755">
        <v>1186</v>
      </c>
      <c r="AG7" s="756"/>
      <c r="AH7" s="756"/>
      <c r="AI7" s="756"/>
      <c r="AJ7" s="757"/>
      <c r="AK7" s="758">
        <v>734</v>
      </c>
      <c r="AL7" s="759"/>
      <c r="AM7" s="759"/>
      <c r="AN7" s="759"/>
      <c r="AO7" s="759"/>
      <c r="AP7" s="759">
        <v>27843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605</v>
      </c>
      <c r="BT7" s="747"/>
      <c r="BU7" s="747"/>
      <c r="BV7" s="747"/>
      <c r="BW7" s="747"/>
      <c r="BX7" s="747"/>
      <c r="BY7" s="747"/>
      <c r="BZ7" s="747"/>
      <c r="CA7" s="747"/>
      <c r="CB7" s="747"/>
      <c r="CC7" s="747"/>
      <c r="CD7" s="747"/>
      <c r="CE7" s="747"/>
      <c r="CF7" s="747"/>
      <c r="CG7" s="762"/>
      <c r="CH7" s="743">
        <v>13</v>
      </c>
      <c r="CI7" s="744"/>
      <c r="CJ7" s="744"/>
      <c r="CK7" s="744"/>
      <c r="CL7" s="745"/>
      <c r="CM7" s="743">
        <v>28</v>
      </c>
      <c r="CN7" s="744"/>
      <c r="CO7" s="744"/>
      <c r="CP7" s="744"/>
      <c r="CQ7" s="745"/>
      <c r="CR7" s="743">
        <v>20</v>
      </c>
      <c r="CS7" s="744"/>
      <c r="CT7" s="744"/>
      <c r="CU7" s="744"/>
      <c r="CV7" s="745"/>
      <c r="CW7" s="743" t="s">
        <v>598</v>
      </c>
      <c r="CX7" s="744"/>
      <c r="CY7" s="744"/>
      <c r="CZ7" s="744"/>
      <c r="DA7" s="745"/>
      <c r="DB7" s="743" t="s">
        <v>601</v>
      </c>
      <c r="DC7" s="744"/>
      <c r="DD7" s="744"/>
      <c r="DE7" s="744"/>
      <c r="DF7" s="745"/>
      <c r="DG7" s="743" t="s">
        <v>601</v>
      </c>
      <c r="DH7" s="744"/>
      <c r="DI7" s="744"/>
      <c r="DJ7" s="744"/>
      <c r="DK7" s="745"/>
      <c r="DL7" s="743" t="s">
        <v>598</v>
      </c>
      <c r="DM7" s="744"/>
      <c r="DN7" s="744"/>
      <c r="DO7" s="744"/>
      <c r="DP7" s="745"/>
      <c r="DQ7" s="743" t="s">
        <v>598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v>18337</v>
      </c>
      <c r="R23" s="793"/>
      <c r="S23" s="793"/>
      <c r="T23" s="793"/>
      <c r="U23" s="793"/>
      <c r="V23" s="793">
        <v>17141</v>
      </c>
      <c r="W23" s="793"/>
      <c r="X23" s="793"/>
      <c r="Y23" s="793"/>
      <c r="Z23" s="793"/>
      <c r="AA23" s="793">
        <v>1196</v>
      </c>
      <c r="AB23" s="793"/>
      <c r="AC23" s="793"/>
      <c r="AD23" s="793"/>
      <c r="AE23" s="794"/>
      <c r="AF23" s="795">
        <v>1186</v>
      </c>
      <c r="AG23" s="793"/>
      <c r="AH23" s="793"/>
      <c r="AI23" s="793"/>
      <c r="AJ23" s="796"/>
      <c r="AK23" s="797"/>
      <c r="AL23" s="798"/>
      <c r="AM23" s="798"/>
      <c r="AN23" s="798"/>
      <c r="AO23" s="798"/>
      <c r="AP23" s="793">
        <v>27843</v>
      </c>
      <c r="AQ23" s="793"/>
      <c r="AR23" s="793"/>
      <c r="AS23" s="793"/>
      <c r="AT23" s="793"/>
      <c r="AU23" s="809" t="s">
        <v>597</v>
      </c>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378</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410</v>
      </c>
      <c r="C28" s="750"/>
      <c r="D28" s="750"/>
      <c r="E28" s="750"/>
      <c r="F28" s="750"/>
      <c r="G28" s="750"/>
      <c r="H28" s="750"/>
      <c r="I28" s="750"/>
      <c r="J28" s="750"/>
      <c r="K28" s="750"/>
      <c r="L28" s="750"/>
      <c r="M28" s="750"/>
      <c r="N28" s="750"/>
      <c r="O28" s="750"/>
      <c r="P28" s="751"/>
      <c r="Q28" s="822">
        <v>1981</v>
      </c>
      <c r="R28" s="823"/>
      <c r="S28" s="823"/>
      <c r="T28" s="823"/>
      <c r="U28" s="823"/>
      <c r="V28" s="823">
        <v>1971</v>
      </c>
      <c r="W28" s="823"/>
      <c r="X28" s="823"/>
      <c r="Y28" s="823"/>
      <c r="Z28" s="823"/>
      <c r="AA28" s="823">
        <v>10</v>
      </c>
      <c r="AB28" s="823"/>
      <c r="AC28" s="823"/>
      <c r="AD28" s="823"/>
      <c r="AE28" s="824"/>
      <c r="AF28" s="825">
        <v>10</v>
      </c>
      <c r="AG28" s="823"/>
      <c r="AH28" s="823"/>
      <c r="AI28" s="823"/>
      <c r="AJ28" s="826"/>
      <c r="AK28" s="827">
        <v>256</v>
      </c>
      <c r="AL28" s="828"/>
      <c r="AM28" s="828"/>
      <c r="AN28" s="828"/>
      <c r="AO28" s="828"/>
      <c r="AP28" s="828" t="s">
        <v>598</v>
      </c>
      <c r="AQ28" s="828"/>
      <c r="AR28" s="828"/>
      <c r="AS28" s="828"/>
      <c r="AT28" s="828"/>
      <c r="AU28" s="828" t="s">
        <v>598</v>
      </c>
      <c r="AV28" s="828"/>
      <c r="AW28" s="828"/>
      <c r="AX28" s="828"/>
      <c r="AY28" s="828"/>
      <c r="AZ28" s="829" t="s">
        <v>598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411</v>
      </c>
      <c r="C29" s="781"/>
      <c r="D29" s="781"/>
      <c r="E29" s="781"/>
      <c r="F29" s="781"/>
      <c r="G29" s="781"/>
      <c r="H29" s="781"/>
      <c r="I29" s="781"/>
      <c r="J29" s="781"/>
      <c r="K29" s="781"/>
      <c r="L29" s="781"/>
      <c r="M29" s="781"/>
      <c r="N29" s="781"/>
      <c r="O29" s="781"/>
      <c r="P29" s="782"/>
      <c r="Q29" s="783">
        <v>364</v>
      </c>
      <c r="R29" s="784"/>
      <c r="S29" s="784"/>
      <c r="T29" s="784"/>
      <c r="U29" s="784"/>
      <c r="V29" s="784">
        <v>362</v>
      </c>
      <c r="W29" s="784"/>
      <c r="X29" s="784"/>
      <c r="Y29" s="784"/>
      <c r="Z29" s="784"/>
      <c r="AA29" s="784">
        <v>2</v>
      </c>
      <c r="AB29" s="784"/>
      <c r="AC29" s="784"/>
      <c r="AD29" s="784"/>
      <c r="AE29" s="785"/>
      <c r="AF29" s="786">
        <v>2</v>
      </c>
      <c r="AG29" s="787"/>
      <c r="AH29" s="787"/>
      <c r="AI29" s="787"/>
      <c r="AJ29" s="788"/>
      <c r="AK29" s="834">
        <v>105</v>
      </c>
      <c r="AL29" s="830"/>
      <c r="AM29" s="830"/>
      <c r="AN29" s="830"/>
      <c r="AO29" s="830"/>
      <c r="AP29" s="830" t="s">
        <v>598</v>
      </c>
      <c r="AQ29" s="830"/>
      <c r="AR29" s="830"/>
      <c r="AS29" s="830"/>
      <c r="AT29" s="830"/>
      <c r="AU29" s="830" t="s">
        <v>598</v>
      </c>
      <c r="AV29" s="830"/>
      <c r="AW29" s="830"/>
      <c r="AX29" s="830"/>
      <c r="AY29" s="830"/>
      <c r="AZ29" s="831" t="s">
        <v>598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412</v>
      </c>
      <c r="C30" s="781"/>
      <c r="D30" s="781"/>
      <c r="E30" s="781"/>
      <c r="F30" s="781"/>
      <c r="G30" s="781"/>
      <c r="H30" s="781"/>
      <c r="I30" s="781"/>
      <c r="J30" s="781"/>
      <c r="K30" s="781"/>
      <c r="L30" s="781"/>
      <c r="M30" s="781"/>
      <c r="N30" s="781"/>
      <c r="O30" s="781"/>
      <c r="P30" s="782"/>
      <c r="Q30" s="783">
        <v>2098</v>
      </c>
      <c r="R30" s="784"/>
      <c r="S30" s="784"/>
      <c r="T30" s="784"/>
      <c r="U30" s="784"/>
      <c r="V30" s="784">
        <v>1982</v>
      </c>
      <c r="W30" s="784"/>
      <c r="X30" s="784"/>
      <c r="Y30" s="784"/>
      <c r="Z30" s="784"/>
      <c r="AA30" s="784">
        <v>116</v>
      </c>
      <c r="AB30" s="784"/>
      <c r="AC30" s="784"/>
      <c r="AD30" s="784"/>
      <c r="AE30" s="785"/>
      <c r="AF30" s="786">
        <v>116</v>
      </c>
      <c r="AG30" s="787"/>
      <c r="AH30" s="787"/>
      <c r="AI30" s="787"/>
      <c r="AJ30" s="788"/>
      <c r="AK30" s="834">
        <v>298</v>
      </c>
      <c r="AL30" s="830"/>
      <c r="AM30" s="830"/>
      <c r="AN30" s="830"/>
      <c r="AO30" s="830"/>
      <c r="AP30" s="830" t="s">
        <v>598</v>
      </c>
      <c r="AQ30" s="830"/>
      <c r="AR30" s="830"/>
      <c r="AS30" s="830"/>
      <c r="AT30" s="830"/>
      <c r="AU30" s="830" t="s">
        <v>598</v>
      </c>
      <c r="AV30" s="830"/>
      <c r="AW30" s="830"/>
      <c r="AX30" s="830"/>
      <c r="AY30" s="830"/>
      <c r="AZ30" s="831" t="s">
        <v>598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413</v>
      </c>
      <c r="C31" s="781"/>
      <c r="D31" s="781"/>
      <c r="E31" s="781"/>
      <c r="F31" s="781"/>
      <c r="G31" s="781"/>
      <c r="H31" s="781"/>
      <c r="I31" s="781"/>
      <c r="J31" s="781"/>
      <c r="K31" s="781"/>
      <c r="L31" s="781"/>
      <c r="M31" s="781"/>
      <c r="N31" s="781"/>
      <c r="O31" s="781"/>
      <c r="P31" s="782"/>
      <c r="Q31" s="783">
        <v>559</v>
      </c>
      <c r="R31" s="784"/>
      <c r="S31" s="784"/>
      <c r="T31" s="784"/>
      <c r="U31" s="784"/>
      <c r="V31" s="784">
        <v>565</v>
      </c>
      <c r="W31" s="784"/>
      <c r="X31" s="784"/>
      <c r="Y31" s="784"/>
      <c r="Z31" s="784"/>
      <c r="AA31" s="784">
        <v>-6</v>
      </c>
      <c r="AB31" s="784"/>
      <c r="AC31" s="784"/>
      <c r="AD31" s="784"/>
      <c r="AE31" s="785"/>
      <c r="AF31" s="786">
        <v>468</v>
      </c>
      <c r="AG31" s="787"/>
      <c r="AH31" s="787"/>
      <c r="AI31" s="787"/>
      <c r="AJ31" s="788"/>
      <c r="AK31" s="834">
        <v>37</v>
      </c>
      <c r="AL31" s="830"/>
      <c r="AM31" s="830"/>
      <c r="AN31" s="830"/>
      <c r="AO31" s="830"/>
      <c r="AP31" s="830">
        <v>2581</v>
      </c>
      <c r="AQ31" s="830"/>
      <c r="AR31" s="830"/>
      <c r="AS31" s="830"/>
      <c r="AT31" s="830"/>
      <c r="AU31" s="830">
        <v>317</v>
      </c>
      <c r="AV31" s="830"/>
      <c r="AW31" s="830"/>
      <c r="AX31" s="830"/>
      <c r="AY31" s="830"/>
      <c r="AZ31" s="831" t="s">
        <v>598</v>
      </c>
      <c r="BA31" s="831"/>
      <c r="BB31" s="831"/>
      <c r="BC31" s="831"/>
      <c r="BD31" s="831"/>
      <c r="BE31" s="832" t="s">
        <v>414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415</v>
      </c>
      <c r="C32" s="781"/>
      <c r="D32" s="781"/>
      <c r="E32" s="781"/>
      <c r="F32" s="781"/>
      <c r="G32" s="781"/>
      <c r="H32" s="781"/>
      <c r="I32" s="781"/>
      <c r="J32" s="781"/>
      <c r="K32" s="781"/>
      <c r="L32" s="781"/>
      <c r="M32" s="781"/>
      <c r="N32" s="781"/>
      <c r="O32" s="781"/>
      <c r="P32" s="782"/>
      <c r="Q32" s="783">
        <v>938</v>
      </c>
      <c r="R32" s="784"/>
      <c r="S32" s="784"/>
      <c r="T32" s="784"/>
      <c r="U32" s="784"/>
      <c r="V32" s="784">
        <v>911</v>
      </c>
      <c r="W32" s="784"/>
      <c r="X32" s="784"/>
      <c r="Y32" s="784"/>
      <c r="Z32" s="784"/>
      <c r="AA32" s="784">
        <v>27</v>
      </c>
      <c r="AB32" s="784"/>
      <c r="AC32" s="784"/>
      <c r="AD32" s="784"/>
      <c r="AE32" s="785"/>
      <c r="AF32" s="786">
        <v>446</v>
      </c>
      <c r="AG32" s="787"/>
      <c r="AH32" s="787"/>
      <c r="AI32" s="787"/>
      <c r="AJ32" s="788"/>
      <c r="AK32" s="834">
        <v>433</v>
      </c>
      <c r="AL32" s="830"/>
      <c r="AM32" s="830"/>
      <c r="AN32" s="830"/>
      <c r="AO32" s="830"/>
      <c r="AP32" s="830">
        <v>3710</v>
      </c>
      <c r="AQ32" s="830"/>
      <c r="AR32" s="830"/>
      <c r="AS32" s="830"/>
      <c r="AT32" s="830"/>
      <c r="AU32" s="830">
        <v>2913</v>
      </c>
      <c r="AV32" s="830"/>
      <c r="AW32" s="830"/>
      <c r="AX32" s="830"/>
      <c r="AY32" s="830"/>
      <c r="AZ32" s="831" t="s">
        <v>598</v>
      </c>
      <c r="BA32" s="831"/>
      <c r="BB32" s="831"/>
      <c r="BC32" s="831"/>
      <c r="BD32" s="831"/>
      <c r="BE32" s="832" t="s">
        <v>414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416</v>
      </c>
      <c r="C33" s="781"/>
      <c r="D33" s="781"/>
      <c r="E33" s="781"/>
      <c r="F33" s="781"/>
      <c r="G33" s="781"/>
      <c r="H33" s="781"/>
      <c r="I33" s="781"/>
      <c r="J33" s="781"/>
      <c r="K33" s="781"/>
      <c r="L33" s="781"/>
      <c r="M33" s="781"/>
      <c r="N33" s="781"/>
      <c r="O33" s="781"/>
      <c r="P33" s="782"/>
      <c r="Q33" s="783">
        <v>53</v>
      </c>
      <c r="R33" s="784"/>
      <c r="S33" s="784"/>
      <c r="T33" s="784"/>
      <c r="U33" s="784"/>
      <c r="V33" s="784">
        <v>53</v>
      </c>
      <c r="W33" s="784"/>
      <c r="X33" s="784"/>
      <c r="Y33" s="784"/>
      <c r="Z33" s="784"/>
      <c r="AA33" s="784">
        <v>0</v>
      </c>
      <c r="AB33" s="784"/>
      <c r="AC33" s="784"/>
      <c r="AD33" s="784"/>
      <c r="AE33" s="785"/>
      <c r="AF33" s="786">
        <v>0</v>
      </c>
      <c r="AG33" s="787"/>
      <c r="AH33" s="787"/>
      <c r="AI33" s="787"/>
      <c r="AJ33" s="788"/>
      <c r="AK33" s="834">
        <v>12</v>
      </c>
      <c r="AL33" s="830"/>
      <c r="AM33" s="830"/>
      <c r="AN33" s="830"/>
      <c r="AO33" s="830"/>
      <c r="AP33" s="830">
        <v>235</v>
      </c>
      <c r="AQ33" s="830"/>
      <c r="AR33" s="830"/>
      <c r="AS33" s="830"/>
      <c r="AT33" s="830"/>
      <c r="AU33" s="830">
        <v>235</v>
      </c>
      <c r="AV33" s="830"/>
      <c r="AW33" s="830"/>
      <c r="AX33" s="830"/>
      <c r="AY33" s="830"/>
      <c r="AZ33" s="831" t="s">
        <v>598</v>
      </c>
      <c r="BA33" s="831"/>
      <c r="BB33" s="831"/>
      <c r="BC33" s="831"/>
      <c r="BD33" s="831"/>
      <c r="BE33" s="832" t="s">
        <v>417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397</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1042</v>
      </c>
      <c r="AG63" s="844"/>
      <c r="AH63" s="844"/>
      <c r="AI63" s="844"/>
      <c r="AJ63" s="845"/>
      <c r="AK63" s="846"/>
      <c r="AL63" s="841"/>
      <c r="AM63" s="841"/>
      <c r="AN63" s="841"/>
      <c r="AO63" s="841"/>
      <c r="AP63" s="844">
        <v>6526</v>
      </c>
      <c r="AQ63" s="844"/>
      <c r="AR63" s="844"/>
      <c r="AS63" s="844"/>
      <c r="AT63" s="844"/>
      <c r="AU63" s="844">
        <v>3465</v>
      </c>
      <c r="AV63" s="844"/>
      <c r="AW63" s="844"/>
      <c r="AX63" s="844"/>
      <c r="AY63" s="844"/>
      <c r="AZ63" s="848"/>
      <c r="BA63" s="848"/>
      <c r="BB63" s="848"/>
      <c r="BC63" s="848"/>
      <c r="BD63" s="848"/>
      <c r="BE63" s="849" t="s">
        <v>599</v>
      </c>
      <c r="BF63" s="849"/>
      <c r="BG63" s="849"/>
      <c r="BH63" s="849"/>
      <c r="BI63" s="850"/>
      <c r="BJ63" s="851" t="s">
        <v>420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422</v>
      </c>
      <c r="B66" s="728"/>
      <c r="C66" s="728"/>
      <c r="D66" s="728"/>
      <c r="E66" s="728"/>
      <c r="F66" s="728"/>
      <c r="G66" s="728"/>
      <c r="H66" s="728"/>
      <c r="I66" s="728"/>
      <c r="J66" s="728"/>
      <c r="K66" s="728"/>
      <c r="L66" s="728"/>
      <c r="M66" s="728"/>
      <c r="N66" s="728"/>
      <c r="O66" s="728"/>
      <c r="P66" s="729"/>
      <c r="Q66" s="733" t="s">
        <v>423</v>
      </c>
      <c r="R66" s="734"/>
      <c r="S66" s="734"/>
      <c r="T66" s="734"/>
      <c r="U66" s="735"/>
      <c r="V66" s="733" t="s">
        <v>403</v>
      </c>
      <c r="W66" s="734"/>
      <c r="X66" s="734"/>
      <c r="Y66" s="734"/>
      <c r="Z66" s="735"/>
      <c r="AA66" s="733" t="s">
        <v>424</v>
      </c>
      <c r="AB66" s="734"/>
      <c r="AC66" s="734"/>
      <c r="AD66" s="734"/>
      <c r="AE66" s="735"/>
      <c r="AF66" s="854" t="s">
        <v>425</v>
      </c>
      <c r="AG66" s="815"/>
      <c r="AH66" s="815"/>
      <c r="AI66" s="815"/>
      <c r="AJ66" s="855"/>
      <c r="AK66" s="733" t="s">
        <v>426</v>
      </c>
      <c r="AL66" s="728"/>
      <c r="AM66" s="728"/>
      <c r="AN66" s="728"/>
      <c r="AO66" s="729"/>
      <c r="AP66" s="733" t="s">
        <v>407</v>
      </c>
      <c r="AQ66" s="734"/>
      <c r="AR66" s="734"/>
      <c r="AS66" s="734"/>
      <c r="AT66" s="735"/>
      <c r="AU66" s="733" t="s">
        <v>427</v>
      </c>
      <c r="AV66" s="734"/>
      <c r="AW66" s="734"/>
      <c r="AX66" s="734"/>
      <c r="AY66" s="735"/>
      <c r="AZ66" s="733" t="s">
        <v>385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600</v>
      </c>
      <c r="C68" s="870"/>
      <c r="D68" s="870"/>
      <c r="E68" s="870"/>
      <c r="F68" s="870"/>
      <c r="G68" s="870"/>
      <c r="H68" s="870"/>
      <c r="I68" s="870"/>
      <c r="J68" s="870"/>
      <c r="K68" s="870"/>
      <c r="L68" s="870"/>
      <c r="M68" s="870"/>
      <c r="N68" s="870"/>
      <c r="O68" s="870"/>
      <c r="P68" s="871"/>
      <c r="Q68" s="872">
        <v>2072</v>
      </c>
      <c r="R68" s="866"/>
      <c r="S68" s="866"/>
      <c r="T68" s="866"/>
      <c r="U68" s="866"/>
      <c r="V68" s="866">
        <v>1998</v>
      </c>
      <c r="W68" s="866"/>
      <c r="X68" s="866"/>
      <c r="Y68" s="866"/>
      <c r="Z68" s="866"/>
      <c r="AA68" s="866">
        <v>74</v>
      </c>
      <c r="AB68" s="866"/>
      <c r="AC68" s="866"/>
      <c r="AD68" s="866"/>
      <c r="AE68" s="866"/>
      <c r="AF68" s="866">
        <v>74</v>
      </c>
      <c r="AG68" s="866"/>
      <c r="AH68" s="866"/>
      <c r="AI68" s="866"/>
      <c r="AJ68" s="866"/>
      <c r="AK68" s="866" t="s">
        <v>601</v>
      </c>
      <c r="AL68" s="866"/>
      <c r="AM68" s="866"/>
      <c r="AN68" s="866"/>
      <c r="AO68" s="866"/>
      <c r="AP68" s="866" t="s">
        <v>598</v>
      </c>
      <c r="AQ68" s="866"/>
      <c r="AR68" s="866"/>
      <c r="AS68" s="866"/>
      <c r="AT68" s="866"/>
      <c r="AU68" s="866" t="s">
        <v>598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602</v>
      </c>
      <c r="C69" s="874"/>
      <c r="D69" s="874"/>
      <c r="E69" s="874"/>
      <c r="F69" s="874"/>
      <c r="G69" s="874"/>
      <c r="H69" s="874"/>
      <c r="I69" s="874"/>
      <c r="J69" s="874"/>
      <c r="K69" s="874"/>
      <c r="L69" s="874"/>
      <c r="M69" s="874"/>
      <c r="N69" s="874"/>
      <c r="O69" s="874"/>
      <c r="P69" s="875"/>
      <c r="Q69" s="876">
        <v>17</v>
      </c>
      <c r="R69" s="830"/>
      <c r="S69" s="830"/>
      <c r="T69" s="830"/>
      <c r="U69" s="830"/>
      <c r="V69" s="830">
        <v>14</v>
      </c>
      <c r="W69" s="830"/>
      <c r="X69" s="830"/>
      <c r="Y69" s="830"/>
      <c r="Z69" s="830"/>
      <c r="AA69" s="830">
        <v>3</v>
      </c>
      <c r="AB69" s="830"/>
      <c r="AC69" s="830"/>
      <c r="AD69" s="830"/>
      <c r="AE69" s="830"/>
      <c r="AF69" s="830">
        <v>3</v>
      </c>
      <c r="AG69" s="830"/>
      <c r="AH69" s="830"/>
      <c r="AI69" s="830"/>
      <c r="AJ69" s="830"/>
      <c r="AK69" s="830" t="s">
        <v>601</v>
      </c>
      <c r="AL69" s="830"/>
      <c r="AM69" s="830"/>
      <c r="AN69" s="830"/>
      <c r="AO69" s="830"/>
      <c r="AP69" s="830" t="s">
        <v>598</v>
      </c>
      <c r="AQ69" s="830"/>
      <c r="AR69" s="830"/>
      <c r="AS69" s="830"/>
      <c r="AT69" s="830"/>
      <c r="AU69" s="830" t="s">
        <v>601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428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77</v>
      </c>
      <c r="AG88" s="844"/>
      <c r="AH88" s="844"/>
      <c r="AI88" s="844"/>
      <c r="AJ88" s="844"/>
      <c r="AK88" s="841"/>
      <c r="AL88" s="841"/>
      <c r="AM88" s="841"/>
      <c r="AN88" s="841"/>
      <c r="AO88" s="841"/>
      <c r="AP88" s="844" t="s">
        <v>603</v>
      </c>
      <c r="AQ88" s="844"/>
      <c r="AR88" s="844"/>
      <c r="AS88" s="844"/>
      <c r="AT88" s="844"/>
      <c r="AU88" s="844" t="s">
        <v>603</v>
      </c>
      <c r="AV88" s="844"/>
      <c r="AW88" s="844"/>
      <c r="AX88" s="844"/>
      <c r="AY88" s="844"/>
      <c r="AZ88" s="849" t="s">
        <v>604</v>
      </c>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429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20</v>
      </c>
      <c r="CS102" s="852"/>
      <c r="CT102" s="852"/>
      <c r="CU102" s="852"/>
      <c r="CV102" s="891"/>
      <c r="CW102" s="890" t="s">
        <v>606</v>
      </c>
      <c r="CX102" s="852"/>
      <c r="CY102" s="852"/>
      <c r="CZ102" s="852"/>
      <c r="DA102" s="891"/>
      <c r="DB102" s="890" t="s">
        <v>607</v>
      </c>
      <c r="DC102" s="852"/>
      <c r="DD102" s="852"/>
      <c r="DE102" s="852"/>
      <c r="DF102" s="891"/>
      <c r="DG102" s="890" t="s">
        <v>608</v>
      </c>
      <c r="DH102" s="852"/>
      <c r="DI102" s="852"/>
      <c r="DJ102" s="852"/>
      <c r="DK102" s="891"/>
      <c r="DL102" s="890" t="s">
        <v>607</v>
      </c>
      <c r="DM102" s="852"/>
      <c r="DN102" s="852"/>
      <c r="DO102" s="852"/>
      <c r="DP102" s="891"/>
      <c r="DQ102" s="890" t="s">
        <v>598</v>
      </c>
      <c r="DR102" s="852"/>
      <c r="DS102" s="852"/>
      <c r="DT102" s="852"/>
      <c r="DU102" s="891"/>
      <c r="DV102" s="789" t="s">
        <v>598</v>
      </c>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437</v>
      </c>
      <c r="AB109" s="893"/>
      <c r="AC109" s="893"/>
      <c r="AD109" s="893"/>
      <c r="AE109" s="894"/>
      <c r="AF109" s="892" t="s">
        <v>438</v>
      </c>
      <c r="AG109" s="893"/>
      <c r="AH109" s="893"/>
      <c r="AI109" s="893"/>
      <c r="AJ109" s="894"/>
      <c r="AK109" s="892" t="s">
        <v>315</v>
      </c>
      <c r="AL109" s="893"/>
      <c r="AM109" s="893"/>
      <c r="AN109" s="893"/>
      <c r="AO109" s="894"/>
      <c r="AP109" s="892" t="s">
        <v>439</v>
      </c>
      <c r="AQ109" s="893"/>
      <c r="AR109" s="893"/>
      <c r="AS109" s="893"/>
      <c r="AT109" s="895"/>
      <c r="AU109" s="912" t="s">
        <v>436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437</v>
      </c>
      <c r="BR109" s="893"/>
      <c r="BS109" s="893"/>
      <c r="BT109" s="893"/>
      <c r="BU109" s="894"/>
      <c r="BV109" s="892" t="s">
        <v>438</v>
      </c>
      <c r="BW109" s="893"/>
      <c r="BX109" s="893"/>
      <c r="BY109" s="893"/>
      <c r="BZ109" s="894"/>
      <c r="CA109" s="892" t="s">
        <v>315</v>
      </c>
      <c r="CB109" s="893"/>
      <c r="CC109" s="893"/>
      <c r="CD109" s="893"/>
      <c r="CE109" s="894"/>
      <c r="CF109" s="913" t="s">
        <v>439</v>
      </c>
      <c r="CG109" s="913"/>
      <c r="CH109" s="913"/>
      <c r="CI109" s="913"/>
      <c r="CJ109" s="913"/>
      <c r="CK109" s="892" t="s">
        <v>440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437</v>
      </c>
      <c r="DH109" s="893"/>
      <c r="DI109" s="893"/>
      <c r="DJ109" s="893"/>
      <c r="DK109" s="894"/>
      <c r="DL109" s="892" t="s">
        <v>438</v>
      </c>
      <c r="DM109" s="893"/>
      <c r="DN109" s="893"/>
      <c r="DO109" s="893"/>
      <c r="DP109" s="894"/>
      <c r="DQ109" s="892" t="s">
        <v>315</v>
      </c>
      <c r="DR109" s="893"/>
      <c r="DS109" s="893"/>
      <c r="DT109" s="893"/>
      <c r="DU109" s="894"/>
      <c r="DV109" s="892" t="s">
        <v>439</v>
      </c>
      <c r="DW109" s="893"/>
      <c r="DX109" s="893"/>
      <c r="DY109" s="893"/>
      <c r="DZ109" s="895"/>
    </row>
    <row r="110" spans="1:131" s="230" customFormat="1" ht="26.25" customHeight="1" x14ac:dyDescent="0.15">
      <c r="A110" s="896" t="s">
        <v>441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2382843</v>
      </c>
      <c r="AB110" s="900"/>
      <c r="AC110" s="900"/>
      <c r="AD110" s="900"/>
      <c r="AE110" s="901"/>
      <c r="AF110" s="902">
        <v>2264752</v>
      </c>
      <c r="AG110" s="900"/>
      <c r="AH110" s="900"/>
      <c r="AI110" s="900"/>
      <c r="AJ110" s="901"/>
      <c r="AK110" s="902">
        <v>2460702</v>
      </c>
      <c r="AL110" s="900"/>
      <c r="AM110" s="900"/>
      <c r="AN110" s="900"/>
      <c r="AO110" s="901"/>
      <c r="AP110" s="903">
        <v>32.299999999999997</v>
      </c>
      <c r="AQ110" s="904"/>
      <c r="AR110" s="904"/>
      <c r="AS110" s="904"/>
      <c r="AT110" s="905"/>
      <c r="AU110" s="906" t="s">
        <v>75</v>
      </c>
      <c r="AV110" s="907"/>
      <c r="AW110" s="907"/>
      <c r="AX110" s="907"/>
      <c r="AY110" s="907"/>
      <c r="AZ110" s="929" t="s">
        <v>442</v>
      </c>
      <c r="BA110" s="897"/>
      <c r="BB110" s="897"/>
      <c r="BC110" s="897"/>
      <c r="BD110" s="897"/>
      <c r="BE110" s="897"/>
      <c r="BF110" s="897"/>
      <c r="BG110" s="897"/>
      <c r="BH110" s="897"/>
      <c r="BI110" s="897"/>
      <c r="BJ110" s="897"/>
      <c r="BK110" s="897"/>
      <c r="BL110" s="897"/>
      <c r="BM110" s="897"/>
      <c r="BN110" s="897"/>
      <c r="BO110" s="897"/>
      <c r="BP110" s="898"/>
      <c r="BQ110" s="930">
        <v>24290961</v>
      </c>
      <c r="BR110" s="931"/>
      <c r="BS110" s="931"/>
      <c r="BT110" s="931"/>
      <c r="BU110" s="931"/>
      <c r="BV110" s="931">
        <v>28104199</v>
      </c>
      <c r="BW110" s="931"/>
      <c r="BX110" s="931"/>
      <c r="BY110" s="931"/>
      <c r="BZ110" s="931"/>
      <c r="CA110" s="931">
        <v>27842931</v>
      </c>
      <c r="CB110" s="931"/>
      <c r="CC110" s="931"/>
      <c r="CD110" s="931"/>
      <c r="CE110" s="931"/>
      <c r="CF110" s="944">
        <v>365.9</v>
      </c>
      <c r="CG110" s="945"/>
      <c r="CH110" s="945"/>
      <c r="CI110" s="945"/>
      <c r="CJ110" s="945"/>
      <c r="CK110" s="946" t="s">
        <v>443</v>
      </c>
      <c r="CL110" s="947"/>
      <c r="CM110" s="929" t="s">
        <v>444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420</v>
      </c>
      <c r="DH110" s="931"/>
      <c r="DI110" s="931"/>
      <c r="DJ110" s="931"/>
      <c r="DK110" s="931"/>
      <c r="DL110" s="931" t="s">
        <v>445</v>
      </c>
      <c r="DM110" s="931"/>
      <c r="DN110" s="931"/>
      <c r="DO110" s="931"/>
      <c r="DP110" s="931"/>
      <c r="DQ110" s="931" t="s">
        <v>420</v>
      </c>
      <c r="DR110" s="931"/>
      <c r="DS110" s="931"/>
      <c r="DT110" s="931"/>
      <c r="DU110" s="931"/>
      <c r="DV110" s="932" t="s">
        <v>420</v>
      </c>
      <c r="DW110" s="932"/>
      <c r="DX110" s="932"/>
      <c r="DY110" s="932"/>
      <c r="DZ110" s="933"/>
    </row>
    <row r="111" spans="1:131" s="230" customFormat="1" ht="26.25" customHeight="1" x14ac:dyDescent="0.15">
      <c r="A111" s="934" t="s">
        <v>446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445</v>
      </c>
      <c r="AB111" s="938"/>
      <c r="AC111" s="938"/>
      <c r="AD111" s="938"/>
      <c r="AE111" s="939"/>
      <c r="AF111" s="940" t="s">
        <v>445</v>
      </c>
      <c r="AG111" s="938"/>
      <c r="AH111" s="938"/>
      <c r="AI111" s="938"/>
      <c r="AJ111" s="939"/>
      <c r="AK111" s="940" t="s">
        <v>420</v>
      </c>
      <c r="AL111" s="938"/>
      <c r="AM111" s="938"/>
      <c r="AN111" s="938"/>
      <c r="AO111" s="939"/>
      <c r="AP111" s="941" t="s">
        <v>445</v>
      </c>
      <c r="AQ111" s="942"/>
      <c r="AR111" s="942"/>
      <c r="AS111" s="942"/>
      <c r="AT111" s="943"/>
      <c r="AU111" s="908"/>
      <c r="AV111" s="909"/>
      <c r="AW111" s="909"/>
      <c r="AX111" s="909"/>
      <c r="AY111" s="909"/>
      <c r="AZ111" s="922" t="s">
        <v>447</v>
      </c>
      <c r="BA111" s="923"/>
      <c r="BB111" s="923"/>
      <c r="BC111" s="923"/>
      <c r="BD111" s="923"/>
      <c r="BE111" s="923"/>
      <c r="BF111" s="923"/>
      <c r="BG111" s="923"/>
      <c r="BH111" s="923"/>
      <c r="BI111" s="923"/>
      <c r="BJ111" s="923"/>
      <c r="BK111" s="923"/>
      <c r="BL111" s="923"/>
      <c r="BM111" s="923"/>
      <c r="BN111" s="923"/>
      <c r="BO111" s="923"/>
      <c r="BP111" s="924"/>
      <c r="BQ111" s="925">
        <v>61275</v>
      </c>
      <c r="BR111" s="926"/>
      <c r="BS111" s="926"/>
      <c r="BT111" s="926"/>
      <c r="BU111" s="926"/>
      <c r="BV111" s="926">
        <v>37886</v>
      </c>
      <c r="BW111" s="926"/>
      <c r="BX111" s="926"/>
      <c r="BY111" s="926"/>
      <c r="BZ111" s="926"/>
      <c r="CA111" s="926">
        <v>14497</v>
      </c>
      <c r="CB111" s="926"/>
      <c r="CC111" s="926"/>
      <c r="CD111" s="926"/>
      <c r="CE111" s="926"/>
      <c r="CF111" s="920">
        <v>0.2</v>
      </c>
      <c r="CG111" s="921"/>
      <c r="CH111" s="921"/>
      <c r="CI111" s="921"/>
      <c r="CJ111" s="921"/>
      <c r="CK111" s="948"/>
      <c r="CL111" s="949"/>
      <c r="CM111" s="922" t="s">
        <v>448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445</v>
      </c>
      <c r="DH111" s="926"/>
      <c r="DI111" s="926"/>
      <c r="DJ111" s="926"/>
      <c r="DK111" s="926"/>
      <c r="DL111" s="926" t="s">
        <v>445</v>
      </c>
      <c r="DM111" s="926"/>
      <c r="DN111" s="926"/>
      <c r="DO111" s="926"/>
      <c r="DP111" s="926"/>
      <c r="DQ111" s="926" t="s">
        <v>445</v>
      </c>
      <c r="DR111" s="926"/>
      <c r="DS111" s="926"/>
      <c r="DT111" s="926"/>
      <c r="DU111" s="926"/>
      <c r="DV111" s="927" t="s">
        <v>420</v>
      </c>
      <c r="DW111" s="927"/>
      <c r="DX111" s="927"/>
      <c r="DY111" s="927"/>
      <c r="DZ111" s="928"/>
    </row>
    <row r="112" spans="1:131" s="230" customFormat="1" ht="26.25" customHeight="1" x14ac:dyDescent="0.15">
      <c r="A112" s="952" t="s">
        <v>449</v>
      </c>
      <c r="B112" s="953"/>
      <c r="C112" s="923" t="s">
        <v>450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445</v>
      </c>
      <c r="AB112" s="959"/>
      <c r="AC112" s="959"/>
      <c r="AD112" s="959"/>
      <c r="AE112" s="960"/>
      <c r="AF112" s="961" t="s">
        <v>420</v>
      </c>
      <c r="AG112" s="959"/>
      <c r="AH112" s="959"/>
      <c r="AI112" s="959"/>
      <c r="AJ112" s="960"/>
      <c r="AK112" s="961" t="s">
        <v>420</v>
      </c>
      <c r="AL112" s="959"/>
      <c r="AM112" s="959"/>
      <c r="AN112" s="959"/>
      <c r="AO112" s="960"/>
      <c r="AP112" s="962" t="s">
        <v>420</v>
      </c>
      <c r="AQ112" s="963"/>
      <c r="AR112" s="963"/>
      <c r="AS112" s="963"/>
      <c r="AT112" s="964"/>
      <c r="AU112" s="908"/>
      <c r="AV112" s="909"/>
      <c r="AW112" s="909"/>
      <c r="AX112" s="909"/>
      <c r="AY112" s="909"/>
      <c r="AZ112" s="922" t="s">
        <v>451</v>
      </c>
      <c r="BA112" s="923"/>
      <c r="BB112" s="923"/>
      <c r="BC112" s="923"/>
      <c r="BD112" s="923"/>
      <c r="BE112" s="923"/>
      <c r="BF112" s="923"/>
      <c r="BG112" s="923"/>
      <c r="BH112" s="923"/>
      <c r="BI112" s="923"/>
      <c r="BJ112" s="923"/>
      <c r="BK112" s="923"/>
      <c r="BL112" s="923"/>
      <c r="BM112" s="923"/>
      <c r="BN112" s="923"/>
      <c r="BO112" s="923"/>
      <c r="BP112" s="924"/>
      <c r="BQ112" s="925">
        <v>4064522</v>
      </c>
      <c r="BR112" s="926"/>
      <c r="BS112" s="926"/>
      <c r="BT112" s="926"/>
      <c r="BU112" s="926"/>
      <c r="BV112" s="926">
        <v>3697744</v>
      </c>
      <c r="BW112" s="926"/>
      <c r="BX112" s="926"/>
      <c r="BY112" s="926"/>
      <c r="BZ112" s="926"/>
      <c r="CA112" s="926">
        <v>3464540</v>
      </c>
      <c r="CB112" s="926"/>
      <c r="CC112" s="926"/>
      <c r="CD112" s="926"/>
      <c r="CE112" s="926"/>
      <c r="CF112" s="920">
        <v>45.5</v>
      </c>
      <c r="CG112" s="921"/>
      <c r="CH112" s="921"/>
      <c r="CI112" s="921"/>
      <c r="CJ112" s="921"/>
      <c r="CK112" s="948"/>
      <c r="CL112" s="949"/>
      <c r="CM112" s="922" t="s">
        <v>452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445</v>
      </c>
      <c r="DH112" s="926"/>
      <c r="DI112" s="926"/>
      <c r="DJ112" s="926"/>
      <c r="DK112" s="926"/>
      <c r="DL112" s="926" t="s">
        <v>445</v>
      </c>
      <c r="DM112" s="926"/>
      <c r="DN112" s="926"/>
      <c r="DO112" s="926"/>
      <c r="DP112" s="926"/>
      <c r="DQ112" s="926" t="s">
        <v>420</v>
      </c>
      <c r="DR112" s="926"/>
      <c r="DS112" s="926"/>
      <c r="DT112" s="926"/>
      <c r="DU112" s="926"/>
      <c r="DV112" s="927" t="s">
        <v>445</v>
      </c>
      <c r="DW112" s="927"/>
      <c r="DX112" s="927"/>
      <c r="DY112" s="927"/>
      <c r="DZ112" s="928"/>
    </row>
    <row r="113" spans="1:130" s="230" customFormat="1" ht="26.25" customHeight="1" x14ac:dyDescent="0.15">
      <c r="A113" s="954"/>
      <c r="B113" s="955"/>
      <c r="C113" s="923" t="s">
        <v>453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394848</v>
      </c>
      <c r="AB113" s="938"/>
      <c r="AC113" s="938"/>
      <c r="AD113" s="938"/>
      <c r="AE113" s="939"/>
      <c r="AF113" s="940">
        <v>388354</v>
      </c>
      <c r="AG113" s="938"/>
      <c r="AH113" s="938"/>
      <c r="AI113" s="938"/>
      <c r="AJ113" s="939"/>
      <c r="AK113" s="940">
        <v>405367</v>
      </c>
      <c r="AL113" s="938"/>
      <c r="AM113" s="938"/>
      <c r="AN113" s="938"/>
      <c r="AO113" s="939"/>
      <c r="AP113" s="941">
        <v>5.3</v>
      </c>
      <c r="AQ113" s="942"/>
      <c r="AR113" s="942"/>
      <c r="AS113" s="942"/>
      <c r="AT113" s="943"/>
      <c r="AU113" s="908"/>
      <c r="AV113" s="909"/>
      <c r="AW113" s="909"/>
      <c r="AX113" s="909"/>
      <c r="AY113" s="909"/>
      <c r="AZ113" s="922" t="s">
        <v>454</v>
      </c>
      <c r="BA113" s="923"/>
      <c r="BB113" s="923"/>
      <c r="BC113" s="923"/>
      <c r="BD113" s="923"/>
      <c r="BE113" s="923"/>
      <c r="BF113" s="923"/>
      <c r="BG113" s="923"/>
      <c r="BH113" s="923"/>
      <c r="BI113" s="923"/>
      <c r="BJ113" s="923"/>
      <c r="BK113" s="923"/>
      <c r="BL113" s="923"/>
      <c r="BM113" s="923"/>
      <c r="BN113" s="923"/>
      <c r="BO113" s="923"/>
      <c r="BP113" s="924"/>
      <c r="BQ113" s="925">
        <v>9287</v>
      </c>
      <c r="BR113" s="926"/>
      <c r="BS113" s="926"/>
      <c r="BT113" s="926"/>
      <c r="BU113" s="926"/>
      <c r="BV113" s="926" t="s">
        <v>445</v>
      </c>
      <c r="BW113" s="926"/>
      <c r="BX113" s="926"/>
      <c r="BY113" s="926"/>
      <c r="BZ113" s="926"/>
      <c r="CA113" s="926" t="s">
        <v>420</v>
      </c>
      <c r="CB113" s="926"/>
      <c r="CC113" s="926"/>
      <c r="CD113" s="926"/>
      <c r="CE113" s="926"/>
      <c r="CF113" s="920" t="s">
        <v>420</v>
      </c>
      <c r="CG113" s="921"/>
      <c r="CH113" s="921"/>
      <c r="CI113" s="921"/>
      <c r="CJ113" s="921"/>
      <c r="CK113" s="948"/>
      <c r="CL113" s="949"/>
      <c r="CM113" s="922" t="s">
        <v>455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420</v>
      </c>
      <c r="DH113" s="959"/>
      <c r="DI113" s="959"/>
      <c r="DJ113" s="959"/>
      <c r="DK113" s="960"/>
      <c r="DL113" s="961" t="s">
        <v>420</v>
      </c>
      <c r="DM113" s="959"/>
      <c r="DN113" s="959"/>
      <c r="DO113" s="959"/>
      <c r="DP113" s="960"/>
      <c r="DQ113" s="961" t="s">
        <v>445</v>
      </c>
      <c r="DR113" s="959"/>
      <c r="DS113" s="959"/>
      <c r="DT113" s="959"/>
      <c r="DU113" s="960"/>
      <c r="DV113" s="962" t="s">
        <v>420</v>
      </c>
      <c r="DW113" s="963"/>
      <c r="DX113" s="963"/>
      <c r="DY113" s="963"/>
      <c r="DZ113" s="964"/>
    </row>
    <row r="114" spans="1:130" s="230" customFormat="1" ht="26.25" customHeight="1" x14ac:dyDescent="0.15">
      <c r="A114" s="954"/>
      <c r="B114" s="955"/>
      <c r="C114" s="923" t="s">
        <v>456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22257</v>
      </c>
      <c r="AB114" s="959"/>
      <c r="AC114" s="959"/>
      <c r="AD114" s="959"/>
      <c r="AE114" s="960"/>
      <c r="AF114" s="961">
        <v>9581</v>
      </c>
      <c r="AG114" s="959"/>
      <c r="AH114" s="959"/>
      <c r="AI114" s="959"/>
      <c r="AJ114" s="960"/>
      <c r="AK114" s="961" t="s">
        <v>445</v>
      </c>
      <c r="AL114" s="959"/>
      <c r="AM114" s="959"/>
      <c r="AN114" s="959"/>
      <c r="AO114" s="960"/>
      <c r="AP114" s="962" t="s">
        <v>420</v>
      </c>
      <c r="AQ114" s="963"/>
      <c r="AR114" s="963"/>
      <c r="AS114" s="963"/>
      <c r="AT114" s="964"/>
      <c r="AU114" s="908"/>
      <c r="AV114" s="909"/>
      <c r="AW114" s="909"/>
      <c r="AX114" s="909"/>
      <c r="AY114" s="909"/>
      <c r="AZ114" s="922" t="s">
        <v>457</v>
      </c>
      <c r="BA114" s="923"/>
      <c r="BB114" s="923"/>
      <c r="BC114" s="923"/>
      <c r="BD114" s="923"/>
      <c r="BE114" s="923"/>
      <c r="BF114" s="923"/>
      <c r="BG114" s="923"/>
      <c r="BH114" s="923"/>
      <c r="BI114" s="923"/>
      <c r="BJ114" s="923"/>
      <c r="BK114" s="923"/>
      <c r="BL114" s="923"/>
      <c r="BM114" s="923"/>
      <c r="BN114" s="923"/>
      <c r="BO114" s="923"/>
      <c r="BP114" s="924"/>
      <c r="BQ114" s="925">
        <v>2455274</v>
      </c>
      <c r="BR114" s="926"/>
      <c r="BS114" s="926"/>
      <c r="BT114" s="926"/>
      <c r="BU114" s="926"/>
      <c r="BV114" s="926">
        <v>2333838</v>
      </c>
      <c r="BW114" s="926"/>
      <c r="BX114" s="926"/>
      <c r="BY114" s="926"/>
      <c r="BZ114" s="926"/>
      <c r="CA114" s="926">
        <v>2111102</v>
      </c>
      <c r="CB114" s="926"/>
      <c r="CC114" s="926"/>
      <c r="CD114" s="926"/>
      <c r="CE114" s="926"/>
      <c r="CF114" s="920">
        <v>27.7</v>
      </c>
      <c r="CG114" s="921"/>
      <c r="CH114" s="921"/>
      <c r="CI114" s="921"/>
      <c r="CJ114" s="921"/>
      <c r="CK114" s="948"/>
      <c r="CL114" s="949"/>
      <c r="CM114" s="922" t="s">
        <v>458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420</v>
      </c>
      <c r="DH114" s="959"/>
      <c r="DI114" s="959"/>
      <c r="DJ114" s="959"/>
      <c r="DK114" s="960"/>
      <c r="DL114" s="961" t="s">
        <v>420</v>
      </c>
      <c r="DM114" s="959"/>
      <c r="DN114" s="959"/>
      <c r="DO114" s="959"/>
      <c r="DP114" s="960"/>
      <c r="DQ114" s="961" t="s">
        <v>420</v>
      </c>
      <c r="DR114" s="959"/>
      <c r="DS114" s="959"/>
      <c r="DT114" s="959"/>
      <c r="DU114" s="960"/>
      <c r="DV114" s="962" t="s">
        <v>420</v>
      </c>
      <c r="DW114" s="963"/>
      <c r="DX114" s="963"/>
      <c r="DY114" s="963"/>
      <c r="DZ114" s="964"/>
    </row>
    <row r="115" spans="1:130" s="230" customFormat="1" ht="26.25" customHeight="1" x14ac:dyDescent="0.15">
      <c r="A115" s="954"/>
      <c r="B115" s="955"/>
      <c r="C115" s="923" t="s">
        <v>459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24232</v>
      </c>
      <c r="AB115" s="938"/>
      <c r="AC115" s="938"/>
      <c r="AD115" s="938"/>
      <c r="AE115" s="939"/>
      <c r="AF115" s="940">
        <v>24040</v>
      </c>
      <c r="AG115" s="938"/>
      <c r="AH115" s="938"/>
      <c r="AI115" s="938"/>
      <c r="AJ115" s="939"/>
      <c r="AK115" s="940">
        <v>23838</v>
      </c>
      <c r="AL115" s="938"/>
      <c r="AM115" s="938"/>
      <c r="AN115" s="938"/>
      <c r="AO115" s="939"/>
      <c r="AP115" s="941">
        <v>0.3</v>
      </c>
      <c r="AQ115" s="942"/>
      <c r="AR115" s="942"/>
      <c r="AS115" s="942"/>
      <c r="AT115" s="943"/>
      <c r="AU115" s="908"/>
      <c r="AV115" s="909"/>
      <c r="AW115" s="909"/>
      <c r="AX115" s="909"/>
      <c r="AY115" s="909"/>
      <c r="AZ115" s="922" t="s">
        <v>460</v>
      </c>
      <c r="BA115" s="923"/>
      <c r="BB115" s="923"/>
      <c r="BC115" s="923"/>
      <c r="BD115" s="923"/>
      <c r="BE115" s="923"/>
      <c r="BF115" s="923"/>
      <c r="BG115" s="923"/>
      <c r="BH115" s="923"/>
      <c r="BI115" s="923"/>
      <c r="BJ115" s="923"/>
      <c r="BK115" s="923"/>
      <c r="BL115" s="923"/>
      <c r="BM115" s="923"/>
      <c r="BN115" s="923"/>
      <c r="BO115" s="923"/>
      <c r="BP115" s="924"/>
      <c r="BQ115" s="925" t="s">
        <v>420</v>
      </c>
      <c r="BR115" s="926"/>
      <c r="BS115" s="926"/>
      <c r="BT115" s="926"/>
      <c r="BU115" s="926"/>
      <c r="BV115" s="926" t="s">
        <v>420</v>
      </c>
      <c r="BW115" s="926"/>
      <c r="BX115" s="926"/>
      <c r="BY115" s="926"/>
      <c r="BZ115" s="926"/>
      <c r="CA115" s="926" t="s">
        <v>445</v>
      </c>
      <c r="CB115" s="926"/>
      <c r="CC115" s="926"/>
      <c r="CD115" s="926"/>
      <c r="CE115" s="926"/>
      <c r="CF115" s="920" t="s">
        <v>445</v>
      </c>
      <c r="CG115" s="921"/>
      <c r="CH115" s="921"/>
      <c r="CI115" s="921"/>
      <c r="CJ115" s="921"/>
      <c r="CK115" s="948"/>
      <c r="CL115" s="949"/>
      <c r="CM115" s="922" t="s">
        <v>461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420</v>
      </c>
      <c r="DH115" s="959"/>
      <c r="DI115" s="959"/>
      <c r="DJ115" s="959"/>
      <c r="DK115" s="960"/>
      <c r="DL115" s="961" t="s">
        <v>420</v>
      </c>
      <c r="DM115" s="959"/>
      <c r="DN115" s="959"/>
      <c r="DO115" s="959"/>
      <c r="DP115" s="960"/>
      <c r="DQ115" s="961" t="s">
        <v>420</v>
      </c>
      <c r="DR115" s="959"/>
      <c r="DS115" s="959"/>
      <c r="DT115" s="959"/>
      <c r="DU115" s="960"/>
      <c r="DV115" s="962" t="s">
        <v>445</v>
      </c>
      <c r="DW115" s="963"/>
      <c r="DX115" s="963"/>
      <c r="DY115" s="963"/>
      <c r="DZ115" s="964"/>
    </row>
    <row r="116" spans="1:130" s="230" customFormat="1" ht="26.25" customHeight="1" x14ac:dyDescent="0.15">
      <c r="A116" s="956"/>
      <c r="B116" s="957"/>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420</v>
      </c>
      <c r="AB116" s="959"/>
      <c r="AC116" s="959"/>
      <c r="AD116" s="959"/>
      <c r="AE116" s="960"/>
      <c r="AF116" s="961" t="s">
        <v>420</v>
      </c>
      <c r="AG116" s="959"/>
      <c r="AH116" s="959"/>
      <c r="AI116" s="959"/>
      <c r="AJ116" s="960"/>
      <c r="AK116" s="961" t="s">
        <v>445</v>
      </c>
      <c r="AL116" s="959"/>
      <c r="AM116" s="959"/>
      <c r="AN116" s="959"/>
      <c r="AO116" s="960"/>
      <c r="AP116" s="962" t="s">
        <v>420</v>
      </c>
      <c r="AQ116" s="963"/>
      <c r="AR116" s="963"/>
      <c r="AS116" s="963"/>
      <c r="AT116" s="964"/>
      <c r="AU116" s="908"/>
      <c r="AV116" s="909"/>
      <c r="AW116" s="909"/>
      <c r="AX116" s="909"/>
      <c r="AY116" s="909"/>
      <c r="AZ116" s="967" t="s">
        <v>463</v>
      </c>
      <c r="BA116" s="968"/>
      <c r="BB116" s="968"/>
      <c r="BC116" s="968"/>
      <c r="BD116" s="968"/>
      <c r="BE116" s="968"/>
      <c r="BF116" s="968"/>
      <c r="BG116" s="968"/>
      <c r="BH116" s="968"/>
      <c r="BI116" s="968"/>
      <c r="BJ116" s="968"/>
      <c r="BK116" s="968"/>
      <c r="BL116" s="968"/>
      <c r="BM116" s="968"/>
      <c r="BN116" s="968"/>
      <c r="BO116" s="968"/>
      <c r="BP116" s="969"/>
      <c r="BQ116" s="925" t="s">
        <v>420</v>
      </c>
      <c r="BR116" s="926"/>
      <c r="BS116" s="926"/>
      <c r="BT116" s="926"/>
      <c r="BU116" s="926"/>
      <c r="BV116" s="926" t="s">
        <v>445</v>
      </c>
      <c r="BW116" s="926"/>
      <c r="BX116" s="926"/>
      <c r="BY116" s="926"/>
      <c r="BZ116" s="926"/>
      <c r="CA116" s="926" t="s">
        <v>420</v>
      </c>
      <c r="CB116" s="926"/>
      <c r="CC116" s="926"/>
      <c r="CD116" s="926"/>
      <c r="CE116" s="926"/>
      <c r="CF116" s="920" t="s">
        <v>420</v>
      </c>
      <c r="CG116" s="921"/>
      <c r="CH116" s="921"/>
      <c r="CI116" s="921"/>
      <c r="CJ116" s="921"/>
      <c r="CK116" s="948"/>
      <c r="CL116" s="949"/>
      <c r="CM116" s="922" t="s">
        <v>464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61275</v>
      </c>
      <c r="DH116" s="959"/>
      <c r="DI116" s="959"/>
      <c r="DJ116" s="959"/>
      <c r="DK116" s="960"/>
      <c r="DL116" s="961">
        <v>37886</v>
      </c>
      <c r="DM116" s="959"/>
      <c r="DN116" s="959"/>
      <c r="DO116" s="959"/>
      <c r="DP116" s="960"/>
      <c r="DQ116" s="961">
        <v>14497</v>
      </c>
      <c r="DR116" s="959"/>
      <c r="DS116" s="959"/>
      <c r="DT116" s="959"/>
      <c r="DU116" s="960"/>
      <c r="DV116" s="962">
        <v>0.2</v>
      </c>
      <c r="DW116" s="963"/>
      <c r="DX116" s="963"/>
      <c r="DY116" s="963"/>
      <c r="DZ116" s="964"/>
    </row>
    <row r="117" spans="1:130" s="230" customFormat="1" ht="26.25" customHeight="1" x14ac:dyDescent="0.15">
      <c r="A117" s="912" t="s">
        <v>194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465</v>
      </c>
      <c r="Z117" s="894"/>
      <c r="AA117" s="978">
        <v>2824180</v>
      </c>
      <c r="AB117" s="979"/>
      <c r="AC117" s="979"/>
      <c r="AD117" s="979"/>
      <c r="AE117" s="980"/>
      <c r="AF117" s="981">
        <v>2686727</v>
      </c>
      <c r="AG117" s="979"/>
      <c r="AH117" s="979"/>
      <c r="AI117" s="979"/>
      <c r="AJ117" s="980"/>
      <c r="AK117" s="981">
        <v>2889907</v>
      </c>
      <c r="AL117" s="979"/>
      <c r="AM117" s="979"/>
      <c r="AN117" s="979"/>
      <c r="AO117" s="980"/>
      <c r="AP117" s="982"/>
      <c r="AQ117" s="983"/>
      <c r="AR117" s="983"/>
      <c r="AS117" s="983"/>
      <c r="AT117" s="984"/>
      <c r="AU117" s="908"/>
      <c r="AV117" s="909"/>
      <c r="AW117" s="909"/>
      <c r="AX117" s="909"/>
      <c r="AY117" s="909"/>
      <c r="AZ117" s="974" t="s">
        <v>466</v>
      </c>
      <c r="BA117" s="975"/>
      <c r="BB117" s="975"/>
      <c r="BC117" s="975"/>
      <c r="BD117" s="975"/>
      <c r="BE117" s="975"/>
      <c r="BF117" s="975"/>
      <c r="BG117" s="975"/>
      <c r="BH117" s="975"/>
      <c r="BI117" s="975"/>
      <c r="BJ117" s="975"/>
      <c r="BK117" s="975"/>
      <c r="BL117" s="975"/>
      <c r="BM117" s="975"/>
      <c r="BN117" s="975"/>
      <c r="BO117" s="975"/>
      <c r="BP117" s="976"/>
      <c r="BQ117" s="925" t="s">
        <v>420</v>
      </c>
      <c r="BR117" s="926"/>
      <c r="BS117" s="926"/>
      <c r="BT117" s="926"/>
      <c r="BU117" s="926"/>
      <c r="BV117" s="926" t="s">
        <v>467</v>
      </c>
      <c r="BW117" s="926"/>
      <c r="BX117" s="926"/>
      <c r="BY117" s="926"/>
      <c r="BZ117" s="926"/>
      <c r="CA117" s="926" t="s">
        <v>468</v>
      </c>
      <c r="CB117" s="926"/>
      <c r="CC117" s="926"/>
      <c r="CD117" s="926"/>
      <c r="CE117" s="926"/>
      <c r="CF117" s="920" t="s">
        <v>468</v>
      </c>
      <c r="CG117" s="921"/>
      <c r="CH117" s="921"/>
      <c r="CI117" s="921"/>
      <c r="CJ117" s="921"/>
      <c r="CK117" s="948"/>
      <c r="CL117" s="949"/>
      <c r="CM117" s="922" t="s">
        <v>469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470</v>
      </c>
      <c r="DH117" s="959"/>
      <c r="DI117" s="959"/>
      <c r="DJ117" s="959"/>
      <c r="DK117" s="960"/>
      <c r="DL117" s="961" t="s">
        <v>471</v>
      </c>
      <c r="DM117" s="959"/>
      <c r="DN117" s="959"/>
      <c r="DO117" s="959"/>
      <c r="DP117" s="960"/>
      <c r="DQ117" s="961" t="s">
        <v>472</v>
      </c>
      <c r="DR117" s="959"/>
      <c r="DS117" s="959"/>
      <c r="DT117" s="959"/>
      <c r="DU117" s="960"/>
      <c r="DV117" s="962" t="s">
        <v>420</v>
      </c>
      <c r="DW117" s="963"/>
      <c r="DX117" s="963"/>
      <c r="DY117" s="963"/>
      <c r="DZ117" s="964"/>
    </row>
    <row r="118" spans="1:130" s="230" customFormat="1" ht="26.25" customHeight="1" x14ac:dyDescent="0.15">
      <c r="A118" s="912" t="s">
        <v>440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437</v>
      </c>
      <c r="AB118" s="893"/>
      <c r="AC118" s="893"/>
      <c r="AD118" s="893"/>
      <c r="AE118" s="894"/>
      <c r="AF118" s="892" t="s">
        <v>438</v>
      </c>
      <c r="AG118" s="893"/>
      <c r="AH118" s="893"/>
      <c r="AI118" s="893"/>
      <c r="AJ118" s="894"/>
      <c r="AK118" s="892" t="s">
        <v>315</v>
      </c>
      <c r="AL118" s="893"/>
      <c r="AM118" s="893"/>
      <c r="AN118" s="893"/>
      <c r="AO118" s="894"/>
      <c r="AP118" s="970" t="s">
        <v>439</v>
      </c>
      <c r="AQ118" s="971"/>
      <c r="AR118" s="971"/>
      <c r="AS118" s="971"/>
      <c r="AT118" s="972"/>
      <c r="AU118" s="908"/>
      <c r="AV118" s="909"/>
      <c r="AW118" s="909"/>
      <c r="AX118" s="909"/>
      <c r="AY118" s="909"/>
      <c r="AZ118" s="973" t="s">
        <v>473</v>
      </c>
      <c r="BA118" s="965"/>
      <c r="BB118" s="965"/>
      <c r="BC118" s="965"/>
      <c r="BD118" s="965"/>
      <c r="BE118" s="965"/>
      <c r="BF118" s="965"/>
      <c r="BG118" s="965"/>
      <c r="BH118" s="965"/>
      <c r="BI118" s="965"/>
      <c r="BJ118" s="965"/>
      <c r="BK118" s="965"/>
      <c r="BL118" s="965"/>
      <c r="BM118" s="965"/>
      <c r="BN118" s="965"/>
      <c r="BO118" s="965"/>
      <c r="BP118" s="966"/>
      <c r="BQ118" s="999" t="s">
        <v>471</v>
      </c>
      <c r="BR118" s="1000"/>
      <c r="BS118" s="1000"/>
      <c r="BT118" s="1000"/>
      <c r="BU118" s="1000"/>
      <c r="BV118" s="1000" t="s">
        <v>474</v>
      </c>
      <c r="BW118" s="1000"/>
      <c r="BX118" s="1000"/>
      <c r="BY118" s="1000"/>
      <c r="BZ118" s="1000"/>
      <c r="CA118" s="1000" t="s">
        <v>420</v>
      </c>
      <c r="CB118" s="1000"/>
      <c r="CC118" s="1000"/>
      <c r="CD118" s="1000"/>
      <c r="CE118" s="1000"/>
      <c r="CF118" s="920" t="s">
        <v>131</v>
      </c>
      <c r="CG118" s="921"/>
      <c r="CH118" s="921"/>
      <c r="CI118" s="921"/>
      <c r="CJ118" s="921"/>
      <c r="CK118" s="948"/>
      <c r="CL118" s="949"/>
      <c r="CM118" s="922" t="s">
        <v>475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420</v>
      </c>
      <c r="DH118" s="959"/>
      <c r="DI118" s="959"/>
      <c r="DJ118" s="959"/>
      <c r="DK118" s="960"/>
      <c r="DL118" s="961" t="s">
        <v>476</v>
      </c>
      <c r="DM118" s="959"/>
      <c r="DN118" s="959"/>
      <c r="DO118" s="959"/>
      <c r="DP118" s="960"/>
      <c r="DQ118" s="961" t="s">
        <v>477</v>
      </c>
      <c r="DR118" s="959"/>
      <c r="DS118" s="959"/>
      <c r="DT118" s="959"/>
      <c r="DU118" s="960"/>
      <c r="DV118" s="962" t="s">
        <v>478</v>
      </c>
      <c r="DW118" s="963"/>
      <c r="DX118" s="963"/>
      <c r="DY118" s="963"/>
      <c r="DZ118" s="964"/>
    </row>
    <row r="119" spans="1:130" s="230" customFormat="1" ht="26.25" customHeight="1" x14ac:dyDescent="0.15">
      <c r="A119" s="1057" t="s">
        <v>443</v>
      </c>
      <c r="B119" s="947"/>
      <c r="C119" s="929" t="s">
        <v>444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420</v>
      </c>
      <c r="AB119" s="900"/>
      <c r="AC119" s="900"/>
      <c r="AD119" s="900"/>
      <c r="AE119" s="901"/>
      <c r="AF119" s="902" t="s">
        <v>420</v>
      </c>
      <c r="AG119" s="900"/>
      <c r="AH119" s="900"/>
      <c r="AI119" s="900"/>
      <c r="AJ119" s="901"/>
      <c r="AK119" s="902" t="s">
        <v>468</v>
      </c>
      <c r="AL119" s="900"/>
      <c r="AM119" s="900"/>
      <c r="AN119" s="900"/>
      <c r="AO119" s="901"/>
      <c r="AP119" s="903" t="s">
        <v>479</v>
      </c>
      <c r="AQ119" s="904"/>
      <c r="AR119" s="904"/>
      <c r="AS119" s="904"/>
      <c r="AT119" s="905"/>
      <c r="AU119" s="910"/>
      <c r="AV119" s="911"/>
      <c r="AW119" s="911"/>
      <c r="AX119" s="911"/>
      <c r="AY119" s="911"/>
      <c r="AZ119" s="251" t="s">
        <v>194</v>
      </c>
      <c r="BA119" s="251"/>
      <c r="BB119" s="251"/>
      <c r="BC119" s="251"/>
      <c r="BD119" s="251"/>
      <c r="BE119" s="251"/>
      <c r="BF119" s="251"/>
      <c r="BG119" s="251"/>
      <c r="BH119" s="251"/>
      <c r="BI119" s="251"/>
      <c r="BJ119" s="251"/>
      <c r="BK119" s="251"/>
      <c r="BL119" s="251"/>
      <c r="BM119" s="251"/>
      <c r="BN119" s="251"/>
      <c r="BO119" s="977" t="s">
        <v>480</v>
      </c>
      <c r="BP119" s="1005"/>
      <c r="BQ119" s="999">
        <v>30881319</v>
      </c>
      <c r="BR119" s="1000"/>
      <c r="BS119" s="1000"/>
      <c r="BT119" s="1000"/>
      <c r="BU119" s="1000"/>
      <c r="BV119" s="1000">
        <v>34173667</v>
      </c>
      <c r="BW119" s="1000"/>
      <c r="BX119" s="1000"/>
      <c r="BY119" s="1000"/>
      <c r="BZ119" s="1000"/>
      <c r="CA119" s="1000">
        <v>33433070</v>
      </c>
      <c r="CB119" s="1000"/>
      <c r="CC119" s="1000"/>
      <c r="CD119" s="1000"/>
      <c r="CE119" s="1000"/>
      <c r="CF119" s="1001"/>
      <c r="CG119" s="1002"/>
      <c r="CH119" s="1002"/>
      <c r="CI119" s="1002"/>
      <c r="CJ119" s="1003"/>
      <c r="CK119" s="950"/>
      <c r="CL119" s="951"/>
      <c r="CM119" s="973" t="s">
        <v>481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420</v>
      </c>
      <c r="DH119" s="986"/>
      <c r="DI119" s="986"/>
      <c r="DJ119" s="986"/>
      <c r="DK119" s="987"/>
      <c r="DL119" s="985" t="s">
        <v>474</v>
      </c>
      <c r="DM119" s="986"/>
      <c r="DN119" s="986"/>
      <c r="DO119" s="986"/>
      <c r="DP119" s="987"/>
      <c r="DQ119" s="985" t="s">
        <v>476</v>
      </c>
      <c r="DR119" s="986"/>
      <c r="DS119" s="986"/>
      <c r="DT119" s="986"/>
      <c r="DU119" s="987"/>
      <c r="DV119" s="988" t="s">
        <v>479</v>
      </c>
      <c r="DW119" s="989"/>
      <c r="DX119" s="989"/>
      <c r="DY119" s="989"/>
      <c r="DZ119" s="990"/>
    </row>
    <row r="120" spans="1:130" s="230" customFormat="1" ht="26.25" customHeight="1" x14ac:dyDescent="0.15">
      <c r="A120" s="1058"/>
      <c r="B120" s="949"/>
      <c r="C120" s="922" t="s">
        <v>448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468</v>
      </c>
      <c r="AB120" s="959"/>
      <c r="AC120" s="959"/>
      <c r="AD120" s="959"/>
      <c r="AE120" s="960"/>
      <c r="AF120" s="961" t="s">
        <v>420</v>
      </c>
      <c r="AG120" s="959"/>
      <c r="AH120" s="959"/>
      <c r="AI120" s="959"/>
      <c r="AJ120" s="960"/>
      <c r="AK120" s="961" t="s">
        <v>479</v>
      </c>
      <c r="AL120" s="959"/>
      <c r="AM120" s="959"/>
      <c r="AN120" s="959"/>
      <c r="AO120" s="960"/>
      <c r="AP120" s="962" t="s">
        <v>420</v>
      </c>
      <c r="AQ120" s="963"/>
      <c r="AR120" s="963"/>
      <c r="AS120" s="963"/>
      <c r="AT120" s="964"/>
      <c r="AU120" s="991" t="s">
        <v>482</v>
      </c>
      <c r="AV120" s="992"/>
      <c r="AW120" s="992"/>
      <c r="AX120" s="992"/>
      <c r="AY120" s="993"/>
      <c r="AZ120" s="929" t="s">
        <v>483</v>
      </c>
      <c r="BA120" s="897"/>
      <c r="BB120" s="897"/>
      <c r="BC120" s="897"/>
      <c r="BD120" s="897"/>
      <c r="BE120" s="897"/>
      <c r="BF120" s="897"/>
      <c r="BG120" s="897"/>
      <c r="BH120" s="897"/>
      <c r="BI120" s="897"/>
      <c r="BJ120" s="897"/>
      <c r="BK120" s="897"/>
      <c r="BL120" s="897"/>
      <c r="BM120" s="897"/>
      <c r="BN120" s="897"/>
      <c r="BO120" s="897"/>
      <c r="BP120" s="898"/>
      <c r="BQ120" s="930">
        <v>7297234</v>
      </c>
      <c r="BR120" s="931"/>
      <c r="BS120" s="931"/>
      <c r="BT120" s="931"/>
      <c r="BU120" s="931"/>
      <c r="BV120" s="931">
        <v>7527771</v>
      </c>
      <c r="BW120" s="931"/>
      <c r="BX120" s="931"/>
      <c r="BY120" s="931"/>
      <c r="BZ120" s="931"/>
      <c r="CA120" s="931">
        <v>7439165</v>
      </c>
      <c r="CB120" s="931"/>
      <c r="CC120" s="931"/>
      <c r="CD120" s="931"/>
      <c r="CE120" s="931"/>
      <c r="CF120" s="944">
        <v>97.8</v>
      </c>
      <c r="CG120" s="945"/>
      <c r="CH120" s="945"/>
      <c r="CI120" s="945"/>
      <c r="CJ120" s="945"/>
      <c r="CK120" s="1006" t="s">
        <v>484</v>
      </c>
      <c r="CL120" s="1007"/>
      <c r="CM120" s="1007"/>
      <c r="CN120" s="1007"/>
      <c r="CO120" s="1008"/>
      <c r="CP120" s="1014" t="s">
        <v>485</v>
      </c>
      <c r="CQ120" s="1015"/>
      <c r="CR120" s="1015"/>
      <c r="CS120" s="1015"/>
      <c r="CT120" s="1015"/>
      <c r="CU120" s="1015"/>
      <c r="CV120" s="1015"/>
      <c r="CW120" s="1015"/>
      <c r="CX120" s="1015"/>
      <c r="CY120" s="1015"/>
      <c r="CZ120" s="1015"/>
      <c r="DA120" s="1015"/>
      <c r="DB120" s="1015"/>
      <c r="DC120" s="1015"/>
      <c r="DD120" s="1015"/>
      <c r="DE120" s="1015"/>
      <c r="DF120" s="1016"/>
      <c r="DG120" s="930">
        <v>3693615</v>
      </c>
      <c r="DH120" s="931"/>
      <c r="DI120" s="931"/>
      <c r="DJ120" s="931"/>
      <c r="DK120" s="931"/>
      <c r="DL120" s="931">
        <v>3270758</v>
      </c>
      <c r="DM120" s="931"/>
      <c r="DN120" s="931"/>
      <c r="DO120" s="931"/>
      <c r="DP120" s="931"/>
      <c r="DQ120" s="931">
        <v>2912536</v>
      </c>
      <c r="DR120" s="931"/>
      <c r="DS120" s="931"/>
      <c r="DT120" s="931"/>
      <c r="DU120" s="931"/>
      <c r="DV120" s="932">
        <v>38.299999999999997</v>
      </c>
      <c r="DW120" s="932"/>
      <c r="DX120" s="932"/>
      <c r="DY120" s="932"/>
      <c r="DZ120" s="933"/>
    </row>
    <row r="121" spans="1:130" s="230" customFormat="1" ht="26.25" customHeight="1" x14ac:dyDescent="0.15">
      <c r="A121" s="1058"/>
      <c r="B121" s="949"/>
      <c r="C121" s="974" t="s">
        <v>486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420</v>
      </c>
      <c r="AB121" s="959"/>
      <c r="AC121" s="959"/>
      <c r="AD121" s="959"/>
      <c r="AE121" s="960"/>
      <c r="AF121" s="961" t="s">
        <v>470</v>
      </c>
      <c r="AG121" s="959"/>
      <c r="AH121" s="959"/>
      <c r="AI121" s="959"/>
      <c r="AJ121" s="960"/>
      <c r="AK121" s="961" t="s">
        <v>487</v>
      </c>
      <c r="AL121" s="959"/>
      <c r="AM121" s="959"/>
      <c r="AN121" s="959"/>
      <c r="AO121" s="960"/>
      <c r="AP121" s="962" t="s">
        <v>420</v>
      </c>
      <c r="AQ121" s="963"/>
      <c r="AR121" s="963"/>
      <c r="AS121" s="963"/>
      <c r="AT121" s="964"/>
      <c r="AU121" s="994"/>
      <c r="AV121" s="995"/>
      <c r="AW121" s="995"/>
      <c r="AX121" s="995"/>
      <c r="AY121" s="996"/>
      <c r="AZ121" s="922" t="s">
        <v>488</v>
      </c>
      <c r="BA121" s="923"/>
      <c r="BB121" s="923"/>
      <c r="BC121" s="923"/>
      <c r="BD121" s="923"/>
      <c r="BE121" s="923"/>
      <c r="BF121" s="923"/>
      <c r="BG121" s="923"/>
      <c r="BH121" s="923"/>
      <c r="BI121" s="923"/>
      <c r="BJ121" s="923"/>
      <c r="BK121" s="923"/>
      <c r="BL121" s="923"/>
      <c r="BM121" s="923"/>
      <c r="BN121" s="923"/>
      <c r="BO121" s="923"/>
      <c r="BP121" s="924"/>
      <c r="BQ121" s="925">
        <v>2996719</v>
      </c>
      <c r="BR121" s="926"/>
      <c r="BS121" s="926"/>
      <c r="BT121" s="926"/>
      <c r="BU121" s="926"/>
      <c r="BV121" s="926">
        <v>3354051</v>
      </c>
      <c r="BW121" s="926"/>
      <c r="BX121" s="926"/>
      <c r="BY121" s="926"/>
      <c r="BZ121" s="926"/>
      <c r="CA121" s="926">
        <v>3026128</v>
      </c>
      <c r="CB121" s="926"/>
      <c r="CC121" s="926"/>
      <c r="CD121" s="926"/>
      <c r="CE121" s="926"/>
      <c r="CF121" s="920">
        <v>39.799999999999997</v>
      </c>
      <c r="CG121" s="921"/>
      <c r="CH121" s="921"/>
      <c r="CI121" s="921"/>
      <c r="CJ121" s="921"/>
      <c r="CK121" s="1009"/>
      <c r="CL121" s="1010"/>
      <c r="CM121" s="1010"/>
      <c r="CN121" s="1010"/>
      <c r="CO121" s="1011"/>
      <c r="CP121" s="1019" t="s">
        <v>489</v>
      </c>
      <c r="CQ121" s="1020"/>
      <c r="CR121" s="1020"/>
      <c r="CS121" s="1020"/>
      <c r="CT121" s="1020"/>
      <c r="CU121" s="1020"/>
      <c r="CV121" s="1020"/>
      <c r="CW121" s="1020"/>
      <c r="CX121" s="1020"/>
      <c r="CY121" s="1020"/>
      <c r="CZ121" s="1020"/>
      <c r="DA121" s="1020"/>
      <c r="DB121" s="1020"/>
      <c r="DC121" s="1020"/>
      <c r="DD121" s="1020"/>
      <c r="DE121" s="1020"/>
      <c r="DF121" s="1021"/>
      <c r="DG121" s="925">
        <v>182829</v>
      </c>
      <c r="DH121" s="926"/>
      <c r="DI121" s="926"/>
      <c r="DJ121" s="926"/>
      <c r="DK121" s="926"/>
      <c r="DL121" s="926">
        <v>221599</v>
      </c>
      <c r="DM121" s="926"/>
      <c r="DN121" s="926"/>
      <c r="DO121" s="926"/>
      <c r="DP121" s="926"/>
      <c r="DQ121" s="926">
        <v>317497</v>
      </c>
      <c r="DR121" s="926"/>
      <c r="DS121" s="926"/>
      <c r="DT121" s="926"/>
      <c r="DU121" s="926"/>
      <c r="DV121" s="927">
        <v>4.2</v>
      </c>
      <c r="DW121" s="927"/>
      <c r="DX121" s="927"/>
      <c r="DY121" s="927"/>
      <c r="DZ121" s="928"/>
    </row>
    <row r="122" spans="1:130" s="230" customFormat="1" ht="26.25" customHeight="1" x14ac:dyDescent="0.15">
      <c r="A122" s="1058"/>
      <c r="B122" s="949"/>
      <c r="C122" s="922" t="s">
        <v>458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420</v>
      </c>
      <c r="AB122" s="959"/>
      <c r="AC122" s="959"/>
      <c r="AD122" s="959"/>
      <c r="AE122" s="960"/>
      <c r="AF122" s="961" t="s">
        <v>474</v>
      </c>
      <c r="AG122" s="959"/>
      <c r="AH122" s="959"/>
      <c r="AI122" s="959"/>
      <c r="AJ122" s="960"/>
      <c r="AK122" s="961" t="s">
        <v>472</v>
      </c>
      <c r="AL122" s="959"/>
      <c r="AM122" s="959"/>
      <c r="AN122" s="959"/>
      <c r="AO122" s="960"/>
      <c r="AP122" s="962" t="s">
        <v>479</v>
      </c>
      <c r="AQ122" s="963"/>
      <c r="AR122" s="963"/>
      <c r="AS122" s="963"/>
      <c r="AT122" s="964"/>
      <c r="AU122" s="994"/>
      <c r="AV122" s="995"/>
      <c r="AW122" s="995"/>
      <c r="AX122" s="995"/>
      <c r="AY122" s="996"/>
      <c r="AZ122" s="973" t="s">
        <v>490</v>
      </c>
      <c r="BA122" s="965"/>
      <c r="BB122" s="965"/>
      <c r="BC122" s="965"/>
      <c r="BD122" s="965"/>
      <c r="BE122" s="965"/>
      <c r="BF122" s="965"/>
      <c r="BG122" s="965"/>
      <c r="BH122" s="965"/>
      <c r="BI122" s="965"/>
      <c r="BJ122" s="965"/>
      <c r="BK122" s="965"/>
      <c r="BL122" s="965"/>
      <c r="BM122" s="965"/>
      <c r="BN122" s="965"/>
      <c r="BO122" s="965"/>
      <c r="BP122" s="966"/>
      <c r="BQ122" s="999">
        <v>19250384</v>
      </c>
      <c r="BR122" s="1000"/>
      <c r="BS122" s="1000"/>
      <c r="BT122" s="1000"/>
      <c r="BU122" s="1000"/>
      <c r="BV122" s="1000">
        <v>21908141</v>
      </c>
      <c r="BW122" s="1000"/>
      <c r="BX122" s="1000"/>
      <c r="BY122" s="1000"/>
      <c r="BZ122" s="1000"/>
      <c r="CA122" s="1000">
        <v>21616779</v>
      </c>
      <c r="CB122" s="1000"/>
      <c r="CC122" s="1000"/>
      <c r="CD122" s="1000"/>
      <c r="CE122" s="1000"/>
      <c r="CF122" s="1017">
        <v>284.10000000000002</v>
      </c>
      <c r="CG122" s="1018"/>
      <c r="CH122" s="1018"/>
      <c r="CI122" s="1018"/>
      <c r="CJ122" s="1018"/>
      <c r="CK122" s="1009"/>
      <c r="CL122" s="1010"/>
      <c r="CM122" s="1010"/>
      <c r="CN122" s="1010"/>
      <c r="CO122" s="1011"/>
      <c r="CP122" s="1019" t="s">
        <v>491</v>
      </c>
      <c r="CQ122" s="1020"/>
      <c r="CR122" s="1020"/>
      <c r="CS122" s="1020"/>
      <c r="CT122" s="1020"/>
      <c r="CU122" s="1020"/>
      <c r="CV122" s="1020"/>
      <c r="CW122" s="1020"/>
      <c r="CX122" s="1020"/>
      <c r="CY122" s="1020"/>
      <c r="CZ122" s="1020"/>
      <c r="DA122" s="1020"/>
      <c r="DB122" s="1020"/>
      <c r="DC122" s="1020"/>
      <c r="DD122" s="1020"/>
      <c r="DE122" s="1020"/>
      <c r="DF122" s="1021"/>
      <c r="DG122" s="925">
        <v>188078</v>
      </c>
      <c r="DH122" s="926"/>
      <c r="DI122" s="926"/>
      <c r="DJ122" s="926"/>
      <c r="DK122" s="926"/>
      <c r="DL122" s="926">
        <v>205387</v>
      </c>
      <c r="DM122" s="926"/>
      <c r="DN122" s="926"/>
      <c r="DO122" s="926"/>
      <c r="DP122" s="926"/>
      <c r="DQ122" s="926">
        <v>234507</v>
      </c>
      <c r="DR122" s="926"/>
      <c r="DS122" s="926"/>
      <c r="DT122" s="926"/>
      <c r="DU122" s="926"/>
      <c r="DV122" s="927">
        <v>3.1</v>
      </c>
      <c r="DW122" s="927"/>
      <c r="DX122" s="927"/>
      <c r="DY122" s="927"/>
      <c r="DZ122" s="928"/>
    </row>
    <row r="123" spans="1:130" s="230" customFormat="1" ht="26.25" customHeight="1" x14ac:dyDescent="0.15">
      <c r="A123" s="1058"/>
      <c r="B123" s="949"/>
      <c r="C123" s="922" t="s">
        <v>464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14416</v>
      </c>
      <c r="AB123" s="959"/>
      <c r="AC123" s="959"/>
      <c r="AD123" s="959"/>
      <c r="AE123" s="960"/>
      <c r="AF123" s="961">
        <v>14416</v>
      </c>
      <c r="AG123" s="959"/>
      <c r="AH123" s="959"/>
      <c r="AI123" s="959"/>
      <c r="AJ123" s="960"/>
      <c r="AK123" s="961">
        <v>14416</v>
      </c>
      <c r="AL123" s="959"/>
      <c r="AM123" s="959"/>
      <c r="AN123" s="959"/>
      <c r="AO123" s="960"/>
      <c r="AP123" s="962">
        <v>0.2</v>
      </c>
      <c r="AQ123" s="963"/>
      <c r="AR123" s="963"/>
      <c r="AS123" s="963"/>
      <c r="AT123" s="964"/>
      <c r="AU123" s="997"/>
      <c r="AV123" s="998"/>
      <c r="AW123" s="998"/>
      <c r="AX123" s="998"/>
      <c r="AY123" s="998"/>
      <c r="AZ123" s="251" t="s">
        <v>194</v>
      </c>
      <c r="BA123" s="251"/>
      <c r="BB123" s="251"/>
      <c r="BC123" s="251"/>
      <c r="BD123" s="251"/>
      <c r="BE123" s="251"/>
      <c r="BF123" s="251"/>
      <c r="BG123" s="251"/>
      <c r="BH123" s="251"/>
      <c r="BI123" s="251"/>
      <c r="BJ123" s="251"/>
      <c r="BK123" s="251"/>
      <c r="BL123" s="251"/>
      <c r="BM123" s="251"/>
      <c r="BN123" s="251"/>
      <c r="BO123" s="977" t="s">
        <v>492</v>
      </c>
      <c r="BP123" s="1005"/>
      <c r="BQ123" s="1064">
        <v>29544337</v>
      </c>
      <c r="BR123" s="1031"/>
      <c r="BS123" s="1031"/>
      <c r="BT123" s="1031"/>
      <c r="BU123" s="1031"/>
      <c r="BV123" s="1031">
        <v>32789963</v>
      </c>
      <c r="BW123" s="1031"/>
      <c r="BX123" s="1031"/>
      <c r="BY123" s="1031"/>
      <c r="BZ123" s="1031"/>
      <c r="CA123" s="1031">
        <v>32082072</v>
      </c>
      <c r="CB123" s="1031"/>
      <c r="CC123" s="1031"/>
      <c r="CD123" s="1031"/>
      <c r="CE123" s="1031"/>
      <c r="CF123" s="1001"/>
      <c r="CG123" s="1002"/>
      <c r="CH123" s="1002"/>
      <c r="CI123" s="1002"/>
      <c r="CJ123" s="1003"/>
      <c r="CK123" s="1009"/>
      <c r="CL123" s="1010"/>
      <c r="CM123" s="1010"/>
      <c r="CN123" s="1010"/>
      <c r="CO123" s="1011"/>
      <c r="CP123" s="1019" t="s">
        <v>493</v>
      </c>
      <c r="CQ123" s="1020"/>
      <c r="CR123" s="1020"/>
      <c r="CS123" s="1020"/>
      <c r="CT123" s="1020"/>
      <c r="CU123" s="1020"/>
      <c r="CV123" s="1020"/>
      <c r="CW123" s="1020"/>
      <c r="CX123" s="1020"/>
      <c r="CY123" s="1020"/>
      <c r="CZ123" s="1020"/>
      <c r="DA123" s="1020"/>
      <c r="DB123" s="1020"/>
      <c r="DC123" s="1020"/>
      <c r="DD123" s="1020"/>
      <c r="DE123" s="1020"/>
      <c r="DF123" s="1021"/>
      <c r="DG123" s="958" t="s">
        <v>471</v>
      </c>
      <c r="DH123" s="959"/>
      <c r="DI123" s="959"/>
      <c r="DJ123" s="959"/>
      <c r="DK123" s="960"/>
      <c r="DL123" s="961" t="s">
        <v>420</v>
      </c>
      <c r="DM123" s="959"/>
      <c r="DN123" s="959"/>
      <c r="DO123" s="959"/>
      <c r="DP123" s="960"/>
      <c r="DQ123" s="961" t="s">
        <v>420</v>
      </c>
      <c r="DR123" s="959"/>
      <c r="DS123" s="959"/>
      <c r="DT123" s="959"/>
      <c r="DU123" s="960"/>
      <c r="DV123" s="962" t="s">
        <v>471</v>
      </c>
      <c r="DW123" s="963"/>
      <c r="DX123" s="963"/>
      <c r="DY123" s="963"/>
      <c r="DZ123" s="964"/>
    </row>
    <row r="124" spans="1:130" s="230" customFormat="1" ht="26.25" customHeight="1" thickBot="1" x14ac:dyDescent="0.2">
      <c r="A124" s="1058"/>
      <c r="B124" s="949"/>
      <c r="C124" s="922" t="s">
        <v>469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479</v>
      </c>
      <c r="AB124" s="959"/>
      <c r="AC124" s="959"/>
      <c r="AD124" s="959"/>
      <c r="AE124" s="960"/>
      <c r="AF124" s="961" t="s">
        <v>131</v>
      </c>
      <c r="AG124" s="959"/>
      <c r="AH124" s="959"/>
      <c r="AI124" s="959"/>
      <c r="AJ124" s="960"/>
      <c r="AK124" s="961" t="s">
        <v>420</v>
      </c>
      <c r="AL124" s="959"/>
      <c r="AM124" s="959"/>
      <c r="AN124" s="959"/>
      <c r="AO124" s="960"/>
      <c r="AP124" s="962" t="s">
        <v>494</v>
      </c>
      <c r="AQ124" s="963"/>
      <c r="AR124" s="963"/>
      <c r="AS124" s="963"/>
      <c r="AT124" s="964"/>
      <c r="AU124" s="1060" t="s">
        <v>495</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17.8</v>
      </c>
      <c r="BR124" s="1027"/>
      <c r="BS124" s="1027"/>
      <c r="BT124" s="1027"/>
      <c r="BU124" s="1027"/>
      <c r="BV124" s="1027">
        <v>17.5</v>
      </c>
      <c r="BW124" s="1027"/>
      <c r="BX124" s="1027"/>
      <c r="BY124" s="1027"/>
      <c r="BZ124" s="1027"/>
      <c r="CA124" s="1027">
        <v>17.7</v>
      </c>
      <c r="CB124" s="1027"/>
      <c r="CC124" s="1027"/>
      <c r="CD124" s="1027"/>
      <c r="CE124" s="1027"/>
      <c r="CF124" s="1028"/>
      <c r="CG124" s="1029"/>
      <c r="CH124" s="1029"/>
      <c r="CI124" s="1029"/>
      <c r="CJ124" s="1030"/>
      <c r="CK124" s="1012"/>
      <c r="CL124" s="1012"/>
      <c r="CM124" s="1012"/>
      <c r="CN124" s="1012"/>
      <c r="CO124" s="1013"/>
      <c r="CP124" s="1019" t="s">
        <v>496</v>
      </c>
      <c r="CQ124" s="1020"/>
      <c r="CR124" s="1020"/>
      <c r="CS124" s="1020"/>
      <c r="CT124" s="1020"/>
      <c r="CU124" s="1020"/>
      <c r="CV124" s="1020"/>
      <c r="CW124" s="1020"/>
      <c r="CX124" s="1020"/>
      <c r="CY124" s="1020"/>
      <c r="CZ124" s="1020"/>
      <c r="DA124" s="1020"/>
      <c r="DB124" s="1020"/>
      <c r="DC124" s="1020"/>
      <c r="DD124" s="1020"/>
      <c r="DE124" s="1020"/>
      <c r="DF124" s="1021"/>
      <c r="DG124" s="1004" t="s">
        <v>420</v>
      </c>
      <c r="DH124" s="986"/>
      <c r="DI124" s="986"/>
      <c r="DJ124" s="986"/>
      <c r="DK124" s="987"/>
      <c r="DL124" s="985" t="s">
        <v>474</v>
      </c>
      <c r="DM124" s="986"/>
      <c r="DN124" s="986"/>
      <c r="DO124" s="986"/>
      <c r="DP124" s="987"/>
      <c r="DQ124" s="985" t="s">
        <v>420</v>
      </c>
      <c r="DR124" s="986"/>
      <c r="DS124" s="986"/>
      <c r="DT124" s="986"/>
      <c r="DU124" s="987"/>
      <c r="DV124" s="988" t="s">
        <v>474</v>
      </c>
      <c r="DW124" s="989"/>
      <c r="DX124" s="989"/>
      <c r="DY124" s="989"/>
      <c r="DZ124" s="990"/>
    </row>
    <row r="125" spans="1:130" s="230" customFormat="1" ht="26.25" customHeight="1" x14ac:dyDescent="0.15">
      <c r="A125" s="1058"/>
      <c r="B125" s="949"/>
      <c r="C125" s="922" t="s">
        <v>475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v>9270</v>
      </c>
      <c r="AB125" s="959"/>
      <c r="AC125" s="959"/>
      <c r="AD125" s="959"/>
      <c r="AE125" s="960"/>
      <c r="AF125" s="961">
        <v>9171</v>
      </c>
      <c r="AG125" s="959"/>
      <c r="AH125" s="959"/>
      <c r="AI125" s="959"/>
      <c r="AJ125" s="960"/>
      <c r="AK125" s="961">
        <v>9072</v>
      </c>
      <c r="AL125" s="959"/>
      <c r="AM125" s="959"/>
      <c r="AN125" s="959"/>
      <c r="AO125" s="960"/>
      <c r="AP125" s="962">
        <v>0.1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497</v>
      </c>
      <c r="CL125" s="1007"/>
      <c r="CM125" s="1007"/>
      <c r="CN125" s="1007"/>
      <c r="CO125" s="1008"/>
      <c r="CP125" s="929" t="s">
        <v>498</v>
      </c>
      <c r="CQ125" s="897"/>
      <c r="CR125" s="897"/>
      <c r="CS125" s="897"/>
      <c r="CT125" s="897"/>
      <c r="CU125" s="897"/>
      <c r="CV125" s="897"/>
      <c r="CW125" s="897"/>
      <c r="CX125" s="897"/>
      <c r="CY125" s="897"/>
      <c r="CZ125" s="897"/>
      <c r="DA125" s="897"/>
      <c r="DB125" s="897"/>
      <c r="DC125" s="897"/>
      <c r="DD125" s="897"/>
      <c r="DE125" s="897"/>
      <c r="DF125" s="898"/>
      <c r="DG125" s="930" t="s">
        <v>420</v>
      </c>
      <c r="DH125" s="931"/>
      <c r="DI125" s="931"/>
      <c r="DJ125" s="931"/>
      <c r="DK125" s="931"/>
      <c r="DL125" s="931" t="s">
        <v>420</v>
      </c>
      <c r="DM125" s="931"/>
      <c r="DN125" s="931"/>
      <c r="DO125" s="931"/>
      <c r="DP125" s="931"/>
      <c r="DQ125" s="931" t="s">
        <v>420</v>
      </c>
      <c r="DR125" s="931"/>
      <c r="DS125" s="931"/>
      <c r="DT125" s="931"/>
      <c r="DU125" s="931"/>
      <c r="DV125" s="932" t="s">
        <v>474</v>
      </c>
      <c r="DW125" s="932"/>
      <c r="DX125" s="932"/>
      <c r="DY125" s="932"/>
      <c r="DZ125" s="933"/>
    </row>
    <row r="126" spans="1:130" s="230" customFormat="1" ht="26.25" customHeight="1" thickBot="1" x14ac:dyDescent="0.2">
      <c r="A126" s="1058"/>
      <c r="B126" s="949"/>
      <c r="C126" s="922" t="s">
        <v>481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474</v>
      </c>
      <c r="AB126" s="959"/>
      <c r="AC126" s="959"/>
      <c r="AD126" s="959"/>
      <c r="AE126" s="960"/>
      <c r="AF126" s="961" t="s">
        <v>420</v>
      </c>
      <c r="AG126" s="959"/>
      <c r="AH126" s="959"/>
      <c r="AI126" s="959"/>
      <c r="AJ126" s="960"/>
      <c r="AK126" s="961" t="s">
        <v>420</v>
      </c>
      <c r="AL126" s="959"/>
      <c r="AM126" s="959"/>
      <c r="AN126" s="959"/>
      <c r="AO126" s="960"/>
      <c r="AP126" s="962" t="s">
        <v>420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499</v>
      </c>
      <c r="CQ126" s="923"/>
      <c r="CR126" s="923"/>
      <c r="CS126" s="923"/>
      <c r="CT126" s="923"/>
      <c r="CU126" s="923"/>
      <c r="CV126" s="923"/>
      <c r="CW126" s="923"/>
      <c r="CX126" s="923"/>
      <c r="CY126" s="923"/>
      <c r="CZ126" s="923"/>
      <c r="DA126" s="923"/>
      <c r="DB126" s="923"/>
      <c r="DC126" s="923"/>
      <c r="DD126" s="923"/>
      <c r="DE126" s="923"/>
      <c r="DF126" s="924"/>
      <c r="DG126" s="925" t="s">
        <v>471</v>
      </c>
      <c r="DH126" s="926"/>
      <c r="DI126" s="926"/>
      <c r="DJ126" s="926"/>
      <c r="DK126" s="926"/>
      <c r="DL126" s="926" t="s">
        <v>420</v>
      </c>
      <c r="DM126" s="926"/>
      <c r="DN126" s="926"/>
      <c r="DO126" s="926"/>
      <c r="DP126" s="926"/>
      <c r="DQ126" s="926" t="s">
        <v>500</v>
      </c>
      <c r="DR126" s="926"/>
      <c r="DS126" s="926"/>
      <c r="DT126" s="926"/>
      <c r="DU126" s="926"/>
      <c r="DV126" s="927" t="s">
        <v>420</v>
      </c>
      <c r="DW126" s="927"/>
      <c r="DX126" s="927"/>
      <c r="DY126" s="927"/>
      <c r="DZ126" s="928"/>
    </row>
    <row r="127" spans="1:130" s="230" customFormat="1" ht="26.25" customHeight="1" x14ac:dyDescent="0.15">
      <c r="A127" s="1059"/>
      <c r="B127" s="951"/>
      <c r="C127" s="973" t="s">
        <v>501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546</v>
      </c>
      <c r="AB127" s="959"/>
      <c r="AC127" s="959"/>
      <c r="AD127" s="959"/>
      <c r="AE127" s="960"/>
      <c r="AF127" s="961">
        <v>453</v>
      </c>
      <c r="AG127" s="959"/>
      <c r="AH127" s="959"/>
      <c r="AI127" s="959"/>
      <c r="AJ127" s="960"/>
      <c r="AK127" s="961">
        <v>350</v>
      </c>
      <c r="AL127" s="959"/>
      <c r="AM127" s="959"/>
      <c r="AN127" s="959"/>
      <c r="AO127" s="960"/>
      <c r="AP127" s="962">
        <v>0</v>
      </c>
      <c r="AQ127" s="963"/>
      <c r="AR127" s="963"/>
      <c r="AS127" s="963"/>
      <c r="AT127" s="964"/>
      <c r="AU127" s="232"/>
      <c r="AV127" s="232"/>
      <c r="AW127" s="232"/>
      <c r="AX127" s="1032" t="s">
        <v>502</v>
      </c>
      <c r="AY127" s="1033"/>
      <c r="AZ127" s="1033"/>
      <c r="BA127" s="1033"/>
      <c r="BB127" s="1033"/>
      <c r="BC127" s="1033"/>
      <c r="BD127" s="1033"/>
      <c r="BE127" s="1034"/>
      <c r="BF127" s="1035" t="s">
        <v>503</v>
      </c>
      <c r="BG127" s="1033"/>
      <c r="BH127" s="1033"/>
      <c r="BI127" s="1033"/>
      <c r="BJ127" s="1033"/>
      <c r="BK127" s="1033"/>
      <c r="BL127" s="1034"/>
      <c r="BM127" s="1035" t="s">
        <v>504</v>
      </c>
      <c r="BN127" s="1033"/>
      <c r="BO127" s="1033"/>
      <c r="BP127" s="1033"/>
      <c r="BQ127" s="1033"/>
      <c r="BR127" s="1033"/>
      <c r="BS127" s="1034"/>
      <c r="BT127" s="1035" t="s">
        <v>505</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506</v>
      </c>
      <c r="CQ127" s="923"/>
      <c r="CR127" s="923"/>
      <c r="CS127" s="923"/>
      <c r="CT127" s="923"/>
      <c r="CU127" s="923"/>
      <c r="CV127" s="923"/>
      <c r="CW127" s="923"/>
      <c r="CX127" s="923"/>
      <c r="CY127" s="923"/>
      <c r="CZ127" s="923"/>
      <c r="DA127" s="923"/>
      <c r="DB127" s="923"/>
      <c r="DC127" s="923"/>
      <c r="DD127" s="923"/>
      <c r="DE127" s="923"/>
      <c r="DF127" s="924"/>
      <c r="DG127" s="925" t="s">
        <v>420</v>
      </c>
      <c r="DH127" s="926"/>
      <c r="DI127" s="926"/>
      <c r="DJ127" s="926"/>
      <c r="DK127" s="926"/>
      <c r="DL127" s="926" t="s">
        <v>420</v>
      </c>
      <c r="DM127" s="926"/>
      <c r="DN127" s="926"/>
      <c r="DO127" s="926"/>
      <c r="DP127" s="926"/>
      <c r="DQ127" s="926" t="s">
        <v>420</v>
      </c>
      <c r="DR127" s="926"/>
      <c r="DS127" s="926"/>
      <c r="DT127" s="926"/>
      <c r="DU127" s="926"/>
      <c r="DV127" s="927" t="s">
        <v>131</v>
      </c>
      <c r="DW127" s="927"/>
      <c r="DX127" s="927"/>
      <c r="DY127" s="927"/>
      <c r="DZ127" s="928"/>
    </row>
    <row r="128" spans="1:130" s="230" customFormat="1" ht="26.25" customHeight="1" thickBot="1" x14ac:dyDescent="0.2">
      <c r="A128" s="1042" t="s">
        <v>507</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508</v>
      </c>
      <c r="X128" s="1044"/>
      <c r="Y128" s="1044"/>
      <c r="Z128" s="1045"/>
      <c r="AA128" s="1046">
        <v>195895</v>
      </c>
      <c r="AB128" s="1047"/>
      <c r="AC128" s="1047"/>
      <c r="AD128" s="1047"/>
      <c r="AE128" s="1048"/>
      <c r="AF128" s="1049">
        <v>190801</v>
      </c>
      <c r="AG128" s="1047"/>
      <c r="AH128" s="1047"/>
      <c r="AI128" s="1047"/>
      <c r="AJ128" s="1048"/>
      <c r="AK128" s="1049">
        <v>192851</v>
      </c>
      <c r="AL128" s="1047"/>
      <c r="AM128" s="1047"/>
      <c r="AN128" s="1047"/>
      <c r="AO128" s="1048"/>
      <c r="AP128" s="1050"/>
      <c r="AQ128" s="1051"/>
      <c r="AR128" s="1051"/>
      <c r="AS128" s="1051"/>
      <c r="AT128" s="1052"/>
      <c r="AU128" s="232"/>
      <c r="AV128" s="232"/>
      <c r="AW128" s="232"/>
      <c r="AX128" s="896" t="s">
        <v>509</v>
      </c>
      <c r="AY128" s="897"/>
      <c r="AZ128" s="897"/>
      <c r="BA128" s="897"/>
      <c r="BB128" s="897"/>
      <c r="BC128" s="897"/>
      <c r="BD128" s="897"/>
      <c r="BE128" s="898"/>
      <c r="BF128" s="1053" t="s">
        <v>470</v>
      </c>
      <c r="BG128" s="1054"/>
      <c r="BH128" s="1054"/>
      <c r="BI128" s="1054"/>
      <c r="BJ128" s="1054"/>
      <c r="BK128" s="1054"/>
      <c r="BL128" s="1055"/>
      <c r="BM128" s="1053">
        <v>13.42</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510</v>
      </c>
      <c r="CQ128" s="726"/>
      <c r="CR128" s="726"/>
      <c r="CS128" s="726"/>
      <c r="CT128" s="726"/>
      <c r="CU128" s="726"/>
      <c r="CV128" s="726"/>
      <c r="CW128" s="726"/>
      <c r="CX128" s="726"/>
      <c r="CY128" s="726"/>
      <c r="CZ128" s="726"/>
      <c r="DA128" s="726"/>
      <c r="DB128" s="726"/>
      <c r="DC128" s="726"/>
      <c r="DD128" s="726"/>
      <c r="DE128" s="726"/>
      <c r="DF128" s="1037"/>
      <c r="DG128" s="1038" t="s">
        <v>494</v>
      </c>
      <c r="DH128" s="1039"/>
      <c r="DI128" s="1039"/>
      <c r="DJ128" s="1039"/>
      <c r="DK128" s="1039"/>
      <c r="DL128" s="1039" t="s">
        <v>420</v>
      </c>
      <c r="DM128" s="1039"/>
      <c r="DN128" s="1039"/>
      <c r="DO128" s="1039"/>
      <c r="DP128" s="1039"/>
      <c r="DQ128" s="1039" t="s">
        <v>471</v>
      </c>
      <c r="DR128" s="1039"/>
      <c r="DS128" s="1039"/>
      <c r="DT128" s="1039"/>
      <c r="DU128" s="1039"/>
      <c r="DV128" s="1040" t="s">
        <v>476</v>
      </c>
      <c r="DW128" s="1040"/>
      <c r="DX128" s="1040"/>
      <c r="DY128" s="1040"/>
      <c r="DZ128" s="1041"/>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511</v>
      </c>
      <c r="X129" s="1071"/>
      <c r="Y129" s="1071"/>
      <c r="Z129" s="1072"/>
      <c r="AA129" s="958">
        <v>9347484</v>
      </c>
      <c r="AB129" s="959"/>
      <c r="AC129" s="959"/>
      <c r="AD129" s="959"/>
      <c r="AE129" s="960"/>
      <c r="AF129" s="961">
        <v>9671497</v>
      </c>
      <c r="AG129" s="959"/>
      <c r="AH129" s="959"/>
      <c r="AI129" s="959"/>
      <c r="AJ129" s="960"/>
      <c r="AK129" s="961">
        <v>9496145</v>
      </c>
      <c r="AL129" s="959"/>
      <c r="AM129" s="959"/>
      <c r="AN129" s="959"/>
      <c r="AO129" s="960"/>
      <c r="AP129" s="1073"/>
      <c r="AQ129" s="1074"/>
      <c r="AR129" s="1074"/>
      <c r="AS129" s="1074"/>
      <c r="AT129" s="1075"/>
      <c r="AU129" s="233"/>
      <c r="AV129" s="233"/>
      <c r="AW129" s="233"/>
      <c r="AX129" s="1065" t="s">
        <v>512</v>
      </c>
      <c r="AY129" s="923"/>
      <c r="AZ129" s="923"/>
      <c r="BA129" s="923"/>
      <c r="BB129" s="923"/>
      <c r="BC129" s="923"/>
      <c r="BD129" s="923"/>
      <c r="BE129" s="924"/>
      <c r="BF129" s="1066" t="s">
        <v>471</v>
      </c>
      <c r="BG129" s="1067"/>
      <c r="BH129" s="1067"/>
      <c r="BI129" s="1067"/>
      <c r="BJ129" s="1067"/>
      <c r="BK129" s="1067"/>
      <c r="BL129" s="1068"/>
      <c r="BM129" s="1066">
        <v>18.420000000000002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514</v>
      </c>
      <c r="X130" s="1071"/>
      <c r="Y130" s="1071"/>
      <c r="Z130" s="1072"/>
      <c r="AA130" s="958">
        <v>1856636</v>
      </c>
      <c r="AB130" s="959"/>
      <c r="AC130" s="959"/>
      <c r="AD130" s="959"/>
      <c r="AE130" s="960"/>
      <c r="AF130" s="961">
        <v>1786737</v>
      </c>
      <c r="AG130" s="959"/>
      <c r="AH130" s="959"/>
      <c r="AI130" s="959"/>
      <c r="AJ130" s="960"/>
      <c r="AK130" s="961">
        <v>1886515</v>
      </c>
      <c r="AL130" s="959"/>
      <c r="AM130" s="959"/>
      <c r="AN130" s="959"/>
      <c r="AO130" s="960"/>
      <c r="AP130" s="1073"/>
      <c r="AQ130" s="1074"/>
      <c r="AR130" s="1074"/>
      <c r="AS130" s="1074"/>
      <c r="AT130" s="1075"/>
      <c r="AU130" s="233"/>
      <c r="AV130" s="233"/>
      <c r="AW130" s="233"/>
      <c r="AX130" s="1065" t="s">
        <v>515</v>
      </c>
      <c r="AY130" s="923"/>
      <c r="AZ130" s="923"/>
      <c r="BA130" s="923"/>
      <c r="BB130" s="923"/>
      <c r="BC130" s="923"/>
      <c r="BD130" s="923"/>
      <c r="BE130" s="924"/>
      <c r="BF130" s="1101">
        <v>9.9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516</v>
      </c>
      <c r="X131" s="1108"/>
      <c r="Y131" s="1108"/>
      <c r="Z131" s="1109"/>
      <c r="AA131" s="1004">
        <v>7490848</v>
      </c>
      <c r="AB131" s="986"/>
      <c r="AC131" s="986"/>
      <c r="AD131" s="986"/>
      <c r="AE131" s="987"/>
      <c r="AF131" s="985">
        <v>7884760</v>
      </c>
      <c r="AG131" s="986"/>
      <c r="AH131" s="986"/>
      <c r="AI131" s="986"/>
      <c r="AJ131" s="987"/>
      <c r="AK131" s="985">
        <v>7609630</v>
      </c>
      <c r="AL131" s="986"/>
      <c r="AM131" s="986"/>
      <c r="AN131" s="986"/>
      <c r="AO131" s="987"/>
      <c r="AP131" s="1110"/>
      <c r="AQ131" s="1111"/>
      <c r="AR131" s="1111"/>
      <c r="AS131" s="1111"/>
      <c r="AT131" s="1112"/>
      <c r="AU131" s="233"/>
      <c r="AV131" s="233"/>
      <c r="AW131" s="233"/>
      <c r="AX131" s="1083" t="s">
        <v>517</v>
      </c>
      <c r="AY131" s="726"/>
      <c r="AZ131" s="726"/>
      <c r="BA131" s="726"/>
      <c r="BB131" s="726"/>
      <c r="BC131" s="726"/>
      <c r="BD131" s="726"/>
      <c r="BE131" s="1037"/>
      <c r="BF131" s="1084">
        <v>17.7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519</v>
      </c>
      <c r="W132" s="1094"/>
      <c r="X132" s="1094"/>
      <c r="Y132" s="1094"/>
      <c r="Z132" s="1095"/>
      <c r="AA132" s="1096">
        <v>10.301223569999999</v>
      </c>
      <c r="AB132" s="1097"/>
      <c r="AC132" s="1097"/>
      <c r="AD132" s="1097"/>
      <c r="AE132" s="1098"/>
      <c r="AF132" s="1099">
        <v>8.9944272240000007</v>
      </c>
      <c r="AG132" s="1097"/>
      <c r="AH132" s="1097"/>
      <c r="AI132" s="1097"/>
      <c r="AJ132" s="1098"/>
      <c r="AK132" s="1099">
        <v>10.65151657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520</v>
      </c>
      <c r="W133" s="1077"/>
      <c r="X133" s="1077"/>
      <c r="Y133" s="1077"/>
      <c r="Z133" s="1078"/>
      <c r="AA133" s="1079">
        <v>9.6999999999999993</v>
      </c>
      <c r="AB133" s="1080"/>
      <c r="AC133" s="1080"/>
      <c r="AD133" s="1080"/>
      <c r="AE133" s="1081"/>
      <c r="AF133" s="1079">
        <v>9.5</v>
      </c>
      <c r="AG133" s="1080"/>
      <c r="AH133" s="1080"/>
      <c r="AI133" s="1080"/>
      <c r="AJ133" s="1081"/>
      <c r="AK133" s="1079">
        <v>9.9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kVqbQuVznlR16Uc5zaqpEgxU7VQRMxkS5iHcvxP3LeIwh/RZ42gUPd89g3BpFwq/S+HIm0lMdiO1cE8rnwFLg==" saltValue="mlohVbxc58AHhrHnYYxf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zJGwijog7QFoIT30mzSgkFobzAf8izSZuq7mVEYYSu3BvpG5VS1jQtrh0eXcG05VNCLeWQ/NBlcYVuSftXhug==" saltValue="34+nYNFoRo4sI+D7GRDDi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UzavrpLBQewH3hVcdxP8ZnJYiKpFGpx5ayya/rk73BEuCq5Fwjtw7ACfjp8MJi15t1oW5VUnIXahOs6kP53WQ==" saltValue="Wy6Cs3x7s0XUbMu6qrMF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42578125" style="261" customWidth="1"/>
    <col min="37" max="44" width="17" style="261" customWidth="1"/>
    <col min="45" max="45" width="6.140625" style="268" customWidth="1"/>
    <col min="46" max="46" width="3" style="266" customWidth="1"/>
    <col min="47" max="47" width="19.140625" style="261" hidden="1" customWidth="1"/>
    <col min="48" max="52" width="12.5703125" style="261" hidden="1" customWidth="1"/>
    <col min="53" max="16384" width="8.57031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524</v>
      </c>
      <c r="AP7" s="272"/>
      <c r="AQ7" s="273" t="s">
        <v>525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526</v>
      </c>
      <c r="AQ8" s="279" t="s">
        <v>527</v>
      </c>
      <c r="AR8" s="280" t="s">
        <v>528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529</v>
      </c>
      <c r="AL9" s="1117"/>
      <c r="AM9" s="1117"/>
      <c r="AN9" s="1118"/>
      <c r="AO9" s="281">
        <v>2247576</v>
      </c>
      <c r="AP9" s="281">
        <v>121418</v>
      </c>
      <c r="AQ9" s="282">
        <v>91991</v>
      </c>
      <c r="AR9" s="283">
        <v>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530</v>
      </c>
      <c r="AL10" s="1117"/>
      <c r="AM10" s="1117"/>
      <c r="AN10" s="1118"/>
      <c r="AO10" s="284">
        <v>422833</v>
      </c>
      <c r="AP10" s="284">
        <v>22842</v>
      </c>
      <c r="AQ10" s="285">
        <v>12405</v>
      </c>
      <c r="AR10" s="286">
        <v>84.1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531</v>
      </c>
      <c r="AL11" s="1117"/>
      <c r="AM11" s="1117"/>
      <c r="AN11" s="1118"/>
      <c r="AO11" s="284" t="s">
        <v>532</v>
      </c>
      <c r="AP11" s="284" t="s">
        <v>532</v>
      </c>
      <c r="AQ11" s="285">
        <v>395</v>
      </c>
      <c r="AR11" s="286" t="s">
        <v>532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533</v>
      </c>
      <c r="AL12" s="1117"/>
      <c r="AM12" s="1117"/>
      <c r="AN12" s="1118"/>
      <c r="AO12" s="284" t="s">
        <v>532</v>
      </c>
      <c r="AP12" s="284" t="s">
        <v>532</v>
      </c>
      <c r="AQ12" s="285">
        <v>19</v>
      </c>
      <c r="AR12" s="286" t="s">
        <v>532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534</v>
      </c>
      <c r="AL13" s="1117"/>
      <c r="AM13" s="1117"/>
      <c r="AN13" s="1118"/>
      <c r="AO13" s="284">
        <v>53372</v>
      </c>
      <c r="AP13" s="284">
        <v>2883</v>
      </c>
      <c r="AQ13" s="285">
        <v>3751</v>
      </c>
      <c r="AR13" s="286">
        <v>-23.1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535</v>
      </c>
      <c r="AL14" s="1117"/>
      <c r="AM14" s="1117"/>
      <c r="AN14" s="1118"/>
      <c r="AO14" s="284">
        <v>49965</v>
      </c>
      <c r="AP14" s="284">
        <v>2699</v>
      </c>
      <c r="AQ14" s="285">
        <v>1672</v>
      </c>
      <c r="AR14" s="286">
        <v>61.4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536</v>
      </c>
      <c r="AL15" s="1120"/>
      <c r="AM15" s="1120"/>
      <c r="AN15" s="1121"/>
      <c r="AO15" s="284">
        <v>-197050</v>
      </c>
      <c r="AP15" s="284">
        <v>-10645</v>
      </c>
      <c r="AQ15" s="285">
        <v>-6358</v>
      </c>
      <c r="AR15" s="286">
        <v>67.400000000000006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194</v>
      </c>
      <c r="AL16" s="1120"/>
      <c r="AM16" s="1120"/>
      <c r="AN16" s="1121"/>
      <c r="AO16" s="284">
        <v>2576696</v>
      </c>
      <c r="AP16" s="284">
        <v>139198</v>
      </c>
      <c r="AQ16" s="285">
        <v>103876</v>
      </c>
      <c r="AR16" s="286">
        <v>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541</v>
      </c>
      <c r="AL21" s="1123"/>
      <c r="AM21" s="1123"/>
      <c r="AN21" s="1124"/>
      <c r="AO21" s="297">
        <v>11.67</v>
      </c>
      <c r="AP21" s="298">
        <v>9.2899999999999991</v>
      </c>
      <c r="AQ21" s="299">
        <v>2.38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542</v>
      </c>
      <c r="AL22" s="1123"/>
      <c r="AM22" s="1123"/>
      <c r="AN22" s="1124"/>
      <c r="AO22" s="302">
        <v>96.1</v>
      </c>
      <c r="AP22" s="303">
        <v>96.9</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524</v>
      </c>
      <c r="AP30" s="272"/>
      <c r="AQ30" s="273" t="s">
        <v>525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526</v>
      </c>
      <c r="AQ31" s="279" t="s">
        <v>527</v>
      </c>
      <c r="AR31" s="280" t="s">
        <v>528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546</v>
      </c>
      <c r="AL32" s="1131"/>
      <c r="AM32" s="1131"/>
      <c r="AN32" s="1132"/>
      <c r="AO32" s="312">
        <v>2460702</v>
      </c>
      <c r="AP32" s="312">
        <v>132932</v>
      </c>
      <c r="AQ32" s="313">
        <v>51927</v>
      </c>
      <c r="AR32" s="314">
        <v>156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547</v>
      </c>
      <c r="AL33" s="1131"/>
      <c r="AM33" s="1131"/>
      <c r="AN33" s="1132"/>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548</v>
      </c>
      <c r="AL34" s="1131"/>
      <c r="AM34" s="1131"/>
      <c r="AN34" s="1132"/>
      <c r="AO34" s="312" t="s">
        <v>532</v>
      </c>
      <c r="AP34" s="312" t="s">
        <v>532</v>
      </c>
      <c r="AQ34" s="313" t="s">
        <v>532</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549</v>
      </c>
      <c r="AL35" s="1131"/>
      <c r="AM35" s="1131"/>
      <c r="AN35" s="1132"/>
      <c r="AO35" s="312">
        <v>405367</v>
      </c>
      <c r="AP35" s="312">
        <v>21899</v>
      </c>
      <c r="AQ35" s="313">
        <v>15337</v>
      </c>
      <c r="AR35" s="314">
        <v>42.8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550</v>
      </c>
      <c r="AL36" s="1131"/>
      <c r="AM36" s="1131"/>
      <c r="AN36" s="1132"/>
      <c r="AO36" s="312" t="s">
        <v>532</v>
      </c>
      <c r="AP36" s="312" t="s">
        <v>532</v>
      </c>
      <c r="AQ36" s="313">
        <v>2347</v>
      </c>
      <c r="AR36" s="314" t="s">
        <v>532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551</v>
      </c>
      <c r="AL37" s="1131"/>
      <c r="AM37" s="1131"/>
      <c r="AN37" s="1132"/>
      <c r="AO37" s="312">
        <v>23838</v>
      </c>
      <c r="AP37" s="312">
        <v>1288</v>
      </c>
      <c r="AQ37" s="313">
        <v>463</v>
      </c>
      <c r="AR37" s="314">
        <v>178.2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552</v>
      </c>
      <c r="AL38" s="1134"/>
      <c r="AM38" s="1134"/>
      <c r="AN38" s="1135"/>
      <c r="AO38" s="315" t="s">
        <v>532</v>
      </c>
      <c r="AP38" s="315" t="s">
        <v>532</v>
      </c>
      <c r="AQ38" s="316">
        <v>1</v>
      </c>
      <c r="AR38" s="304" t="s">
        <v>532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553</v>
      </c>
      <c r="AL39" s="1134"/>
      <c r="AM39" s="1134"/>
      <c r="AN39" s="1135"/>
      <c r="AO39" s="312">
        <v>-192851</v>
      </c>
      <c r="AP39" s="312">
        <v>-10418</v>
      </c>
      <c r="AQ39" s="313">
        <v>-3326</v>
      </c>
      <c r="AR39" s="314">
        <v>213.2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554</v>
      </c>
      <c r="AL40" s="1131"/>
      <c r="AM40" s="1131"/>
      <c r="AN40" s="1132"/>
      <c r="AO40" s="312">
        <v>-1886515</v>
      </c>
      <c r="AP40" s="312">
        <v>-101913</v>
      </c>
      <c r="AQ40" s="313">
        <v>-45680</v>
      </c>
      <c r="AR40" s="314">
        <v>123.1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810541</v>
      </c>
      <c r="AP41" s="312">
        <v>43787</v>
      </c>
      <c r="AQ41" s="313">
        <v>21069</v>
      </c>
      <c r="AR41" s="314">
        <v>107.8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524</v>
      </c>
      <c r="AN49" s="1127" t="s">
        <v>558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559</v>
      </c>
      <c r="AO50" s="329" t="s">
        <v>560</v>
      </c>
      <c r="AP50" s="330" t="s">
        <v>561</v>
      </c>
      <c r="AQ50" s="331" t="s">
        <v>562</v>
      </c>
      <c r="AR50" s="332" t="s">
        <v>563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2771683</v>
      </c>
      <c r="AN51" s="334">
        <v>138695</v>
      </c>
      <c r="AO51" s="335">
        <v>-28.8</v>
      </c>
      <c r="AP51" s="336">
        <v>47387</v>
      </c>
      <c r="AQ51" s="337">
        <v>-9.1999999999999993</v>
      </c>
      <c r="AR51" s="338">
        <v>-19.600000000000001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1545850</v>
      </c>
      <c r="AN52" s="342">
        <v>77354</v>
      </c>
      <c r="AO52" s="343">
        <v>-0.8</v>
      </c>
      <c r="AP52" s="344">
        <v>24928</v>
      </c>
      <c r="AQ52" s="345">
        <v>0.3</v>
      </c>
      <c r="AR52" s="346">
        <v>-1.1000000000000001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4591684</v>
      </c>
      <c r="AN53" s="334">
        <v>233353</v>
      </c>
      <c r="AO53" s="335">
        <v>68.2</v>
      </c>
      <c r="AP53" s="336">
        <v>51264</v>
      </c>
      <c r="AQ53" s="337">
        <v>8.1999999999999993</v>
      </c>
      <c r="AR53" s="338">
        <v>60</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2675099</v>
      </c>
      <c r="AN54" s="342">
        <v>135951</v>
      </c>
      <c r="AO54" s="343">
        <v>75.8</v>
      </c>
      <c r="AP54" s="344">
        <v>26040</v>
      </c>
      <c r="AQ54" s="345">
        <v>4.5</v>
      </c>
      <c r="AR54" s="346">
        <v>71.3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3332213</v>
      </c>
      <c r="AN55" s="334">
        <v>172136</v>
      </c>
      <c r="AO55" s="335">
        <v>-26.2</v>
      </c>
      <c r="AP55" s="336">
        <v>96248</v>
      </c>
      <c r="AQ55" s="337">
        <v>87.7</v>
      </c>
      <c r="AR55" s="338">
        <v>-113.9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1277461</v>
      </c>
      <c r="AN56" s="342">
        <v>65991</v>
      </c>
      <c r="AO56" s="343">
        <v>-51.5</v>
      </c>
      <c r="AP56" s="344">
        <v>55768</v>
      </c>
      <c r="AQ56" s="345">
        <v>114.2</v>
      </c>
      <c r="AR56" s="346">
        <v>-165.7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6919065</v>
      </c>
      <c r="AN57" s="334">
        <v>365007</v>
      </c>
      <c r="AO57" s="335">
        <v>112</v>
      </c>
      <c r="AP57" s="336">
        <v>76413</v>
      </c>
      <c r="AQ57" s="337">
        <v>-20.6</v>
      </c>
      <c r="AR57" s="338">
        <v>132.6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2482486</v>
      </c>
      <c r="AN58" s="342">
        <v>130960</v>
      </c>
      <c r="AO58" s="343">
        <v>98.5</v>
      </c>
      <c r="AP58" s="344">
        <v>39658</v>
      </c>
      <c r="AQ58" s="345">
        <v>-28.9</v>
      </c>
      <c r="AR58" s="346">
        <v>127.4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3656060</v>
      </c>
      <c r="AN59" s="334">
        <v>197507</v>
      </c>
      <c r="AO59" s="335">
        <v>-45.9</v>
      </c>
      <c r="AP59" s="336">
        <v>66481</v>
      </c>
      <c r="AQ59" s="337">
        <v>-13</v>
      </c>
      <c r="AR59" s="338">
        <v>-32.9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1818785</v>
      </c>
      <c r="AN60" s="342">
        <v>98254</v>
      </c>
      <c r="AO60" s="343">
        <v>-25</v>
      </c>
      <c r="AP60" s="344">
        <v>36120</v>
      </c>
      <c r="AQ60" s="345">
        <v>-8.9</v>
      </c>
      <c r="AR60" s="346">
        <v>-16.100000000000001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4254141</v>
      </c>
      <c r="AN61" s="349">
        <v>221340</v>
      </c>
      <c r="AO61" s="350">
        <v>15.9</v>
      </c>
      <c r="AP61" s="351">
        <v>67559</v>
      </c>
      <c r="AQ61" s="352">
        <v>10.6</v>
      </c>
      <c r="AR61" s="338">
        <v>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1959936</v>
      </c>
      <c r="AN62" s="342">
        <v>101702</v>
      </c>
      <c r="AO62" s="343">
        <v>19.399999999999999</v>
      </c>
      <c r="AP62" s="344">
        <v>36503</v>
      </c>
      <c r="AQ62" s="345">
        <v>16.2</v>
      </c>
      <c r="AR62" s="346">
        <v>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h0ehVqqVBfMncnn/MiBd+8ij06+cBxdweNt3B2iC5T4L7F7rRwUnLrFO/9W6MubtGNqZ2klZFMnmbirOhKImg==" saltValue="RFoAxTy0nZbMxsbJyTZs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572</v>
      </c>
    </row>
    <row r="120" spans="125:125" ht="13.5" hidden="1" customHeight="1" x14ac:dyDescent="0.15"/>
    <row r="121" spans="125:125" ht="13.5" hidden="1" customHeight="1" x14ac:dyDescent="0.15">
      <c r="DU121" s="259"/>
    </row>
  </sheetData>
  <sheetProtection algorithmName="SHA-512" hashValue="wS9XHGmcdIbDw0LUDfdllnT8ZvUAgoJmTBzpk7Zr+dXwWkVuryGTTcq2Gb8wc7CkRvS6mIxCvpVZTwkzvsQ/uQ==" saltValue="VioD99sGwKlvgnQ6mJlR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573</v>
      </c>
    </row>
  </sheetData>
  <sheetProtection algorithmName="SHA-512" hashValue="GR0JrrRMYYoD7vthPVeWFJLLNZPzHvcyEbF48csaPYTdHBeNBmJ66ldiZIiiUA3Kp2HOTVPFv1Uu/FFRyggLKg==" saltValue="4MgKAmdycjCwCF3EzLdE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39" t="s">
        <v>3</v>
      </c>
      <c r="D47" s="1139"/>
      <c r="E47" s="1140"/>
      <c r="F47" s="11">
        <v>30.9</v>
      </c>
      <c r="G47" s="12">
        <v>32.549999999999997</v>
      </c>
      <c r="H47" s="12">
        <v>31.82</v>
      </c>
      <c r="I47" s="12">
        <v>37.119999999999997</v>
      </c>
      <c r="J47" s="13">
        <v>39.43</v>
      </c>
    </row>
    <row r="48" spans="2:10" ht="57.75" customHeight="1" x14ac:dyDescent="0.15">
      <c r="B48" s="14"/>
      <c r="C48" s="1141" t="s">
        <v>4</v>
      </c>
      <c r="D48" s="1141"/>
      <c r="E48" s="1142"/>
      <c r="F48" s="15">
        <v>8.31</v>
      </c>
      <c r="G48" s="16">
        <v>4.6100000000000003</v>
      </c>
      <c r="H48" s="16">
        <v>8.74</v>
      </c>
      <c r="I48" s="16">
        <v>10.15</v>
      </c>
      <c r="J48" s="17">
        <v>12.49</v>
      </c>
    </row>
    <row r="49" spans="2:10" ht="57.75" customHeight="1" thickBot="1" x14ac:dyDescent="0.2">
      <c r="B49" s="18"/>
      <c r="C49" s="1143" t="s">
        <v>5</v>
      </c>
      <c r="D49" s="1143"/>
      <c r="E49" s="1144"/>
      <c r="F49" s="19" t="s">
        <v>579</v>
      </c>
      <c r="G49" s="20" t="s">
        <v>580</v>
      </c>
      <c r="H49" s="20">
        <v>2.2599999999999998</v>
      </c>
      <c r="I49" s="20">
        <v>3.84</v>
      </c>
      <c r="J49" s="21" t="s">
        <v>581</v>
      </c>
    </row>
    <row r="50" spans="2:10" x14ac:dyDescent="0.15"/>
  </sheetData>
  <sheetProtection algorithmName="SHA-512" hashValue="0RzEYRiVVudoEjK0FM0w6X0IiBqgq3T2pA+NKKQCFe3H7oYUt/RtX+Tx6T31J70Zf+pIJWSIwwJqgGWp8jWLuA==" saltValue="dMpKhXjIrMjQMIaLjhWz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51" t="s">
        <v>582</v>
      </c>
      <c r="D34" s="1151"/>
      <c r="E34" s="1152"/>
      <c r="F34" s="32">
        <v>8.31</v>
      </c>
      <c r="G34" s="33">
        <v>4.5999999999999996</v>
      </c>
      <c r="H34" s="33">
        <v>8.73</v>
      </c>
      <c r="I34" s="33">
        <v>10.14</v>
      </c>
      <c r="J34" s="34">
        <v>12.49</v>
      </c>
      <c r="K34" s="22"/>
      <c r="L34" s="22"/>
      <c r="M34" s="22"/>
      <c r="N34" s="22"/>
      <c r="O34" s="22"/>
      <c r="P34" s="22"/>
    </row>
    <row r="35" spans="1:16" ht="39" customHeight="1" x14ac:dyDescent="0.15">
      <c r="A35" s="22"/>
      <c r="B35" s="35"/>
      <c r="C35" s="1145" t="s">
        <v>583</v>
      </c>
      <c r="D35" s="1146"/>
      <c r="E35" s="1147"/>
      <c r="F35" s="36">
        <v>4.55</v>
      </c>
      <c r="G35" s="37">
        <v>5.43</v>
      </c>
      <c r="H35" s="37">
        <v>5.45</v>
      </c>
      <c r="I35" s="37">
        <v>5.39</v>
      </c>
      <c r="J35" s="38">
        <v>4.92</v>
      </c>
      <c r="K35" s="22"/>
      <c r="L35" s="22"/>
      <c r="M35" s="22"/>
      <c r="N35" s="22"/>
      <c r="O35" s="22"/>
      <c r="P35" s="22"/>
    </row>
    <row r="36" spans="1:16" ht="39" customHeight="1" x14ac:dyDescent="0.15">
      <c r="A36" s="22"/>
      <c r="B36" s="35"/>
      <c r="C36" s="1145" t="s">
        <v>584</v>
      </c>
      <c r="D36" s="1146"/>
      <c r="E36" s="1147"/>
      <c r="F36" s="36">
        <v>5.73</v>
      </c>
      <c r="G36" s="37">
        <v>6.33</v>
      </c>
      <c r="H36" s="37">
        <v>6.19</v>
      </c>
      <c r="I36" s="37">
        <v>5.4</v>
      </c>
      <c r="J36" s="38">
        <v>4.6900000000000004</v>
      </c>
      <c r="K36" s="22"/>
      <c r="L36" s="22"/>
      <c r="M36" s="22"/>
      <c r="N36" s="22"/>
      <c r="O36" s="22"/>
      <c r="P36" s="22"/>
    </row>
    <row r="37" spans="1:16" ht="39" customHeight="1" x14ac:dyDescent="0.15">
      <c r="A37" s="22"/>
      <c r="B37" s="35"/>
      <c r="C37" s="1145" t="s">
        <v>585</v>
      </c>
      <c r="D37" s="1146"/>
      <c r="E37" s="1147"/>
      <c r="F37" s="36">
        <v>1.05</v>
      </c>
      <c r="G37" s="37">
        <v>1.06</v>
      </c>
      <c r="H37" s="37">
        <v>0.44</v>
      </c>
      <c r="I37" s="37">
        <v>0.93</v>
      </c>
      <c r="J37" s="38">
        <v>1.21</v>
      </c>
      <c r="K37" s="22"/>
      <c r="L37" s="22"/>
      <c r="M37" s="22"/>
      <c r="N37" s="22"/>
      <c r="O37" s="22"/>
      <c r="P37" s="22"/>
    </row>
    <row r="38" spans="1:16" ht="39" customHeight="1" x14ac:dyDescent="0.15">
      <c r="A38" s="22"/>
      <c r="B38" s="35"/>
      <c r="C38" s="1145" t="s">
        <v>586</v>
      </c>
      <c r="D38" s="1146"/>
      <c r="E38" s="1147"/>
      <c r="F38" s="36">
        <v>0.01</v>
      </c>
      <c r="G38" s="37">
        <v>0.2</v>
      </c>
      <c r="H38" s="37">
        <v>0.32</v>
      </c>
      <c r="I38" s="37">
        <v>0.1</v>
      </c>
      <c r="J38" s="38">
        <v>0.1</v>
      </c>
      <c r="K38" s="22"/>
      <c r="L38" s="22"/>
      <c r="M38" s="22"/>
      <c r="N38" s="22"/>
      <c r="O38" s="22"/>
      <c r="P38" s="22"/>
    </row>
    <row r="39" spans="1:16" ht="39" customHeight="1" x14ac:dyDescent="0.15">
      <c r="A39" s="22"/>
      <c r="B39" s="35"/>
      <c r="C39" s="1145" t="s">
        <v>587</v>
      </c>
      <c r="D39" s="1146"/>
      <c r="E39" s="1147"/>
      <c r="F39" s="36">
        <v>0.02</v>
      </c>
      <c r="G39" s="37">
        <v>0.02</v>
      </c>
      <c r="H39" s="37">
        <v>0.01</v>
      </c>
      <c r="I39" s="37">
        <v>0.02</v>
      </c>
      <c r="J39" s="38">
        <v>0.02</v>
      </c>
      <c r="K39" s="22"/>
      <c r="L39" s="22"/>
      <c r="M39" s="22"/>
      <c r="N39" s="22"/>
      <c r="O39" s="22"/>
      <c r="P39" s="22"/>
    </row>
    <row r="40" spans="1:16" ht="39" customHeight="1" x14ac:dyDescent="0.15">
      <c r="A40" s="22"/>
      <c r="B40" s="35"/>
      <c r="C40" s="1145" t="s">
        <v>588</v>
      </c>
      <c r="D40" s="1146"/>
      <c r="E40" s="1147"/>
      <c r="F40" s="36">
        <v>0.01</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589</v>
      </c>
      <c r="D42" s="1146"/>
      <c r="E42" s="1147"/>
      <c r="F42" s="36" t="s">
        <v>532</v>
      </c>
      <c r="G42" s="37" t="s">
        <v>532</v>
      </c>
      <c r="H42" s="37" t="s">
        <v>532</v>
      </c>
      <c r="I42" s="37" t="s">
        <v>532</v>
      </c>
      <c r="J42" s="38" t="s">
        <v>532</v>
      </c>
      <c r="K42" s="22"/>
      <c r="L42" s="22"/>
      <c r="M42" s="22"/>
      <c r="N42" s="22"/>
      <c r="O42" s="22"/>
      <c r="P42" s="22"/>
    </row>
    <row r="43" spans="1:16" ht="39" customHeight="1" thickBot="1" x14ac:dyDescent="0.2">
      <c r="A43" s="22"/>
      <c r="B43" s="40"/>
      <c r="C43" s="1148" t="s">
        <v>590</v>
      </c>
      <c r="D43" s="1149"/>
      <c r="E43" s="1150"/>
      <c r="F43" s="41" t="s">
        <v>532</v>
      </c>
      <c r="G43" s="42" t="s">
        <v>532</v>
      </c>
      <c r="H43" s="42" t="s">
        <v>532</v>
      </c>
      <c r="I43" s="42" t="s">
        <v>532</v>
      </c>
      <c r="J43" s="43" t="s">
        <v>532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C3ACVw4SK5+W/AEovT6r/58IOGHcfUhKzVibGmV4rsaSgXWqjVfKu5mlL68CchrxrEtgwzEpYrbNjH58G88Yw==" saltValue="J5OTiFszNYY9hsBMF5kp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2119</v>
      </c>
      <c r="L45" s="60">
        <v>2247</v>
      </c>
      <c r="M45" s="60">
        <v>2383</v>
      </c>
      <c r="N45" s="60">
        <v>2265</v>
      </c>
      <c r="O45" s="61">
        <v>2461</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532</v>
      </c>
      <c r="L46" s="64" t="s">
        <v>532</v>
      </c>
      <c r="M46" s="64" t="s">
        <v>532</v>
      </c>
      <c r="N46" s="64" t="s">
        <v>532</v>
      </c>
      <c r="O46" s="65" t="s">
        <v>532</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532</v>
      </c>
      <c r="L47" s="64" t="s">
        <v>532</v>
      </c>
      <c r="M47" s="64" t="s">
        <v>532</v>
      </c>
      <c r="N47" s="64" t="s">
        <v>532</v>
      </c>
      <c r="O47" s="65" t="s">
        <v>532</v>
      </c>
      <c r="P47" s="48"/>
      <c r="Q47" s="48"/>
      <c r="R47" s="48"/>
      <c r="S47" s="48"/>
      <c r="T47" s="48"/>
      <c r="U47" s="48"/>
    </row>
    <row r="48" spans="1:21" ht="30.75" customHeight="1" x14ac:dyDescent="0.15">
      <c r="A48" s="48"/>
      <c r="B48" s="1155"/>
      <c r="C48" s="1156"/>
      <c r="D48" s="62"/>
      <c r="E48" s="1161" t="s">
        <v>15</v>
      </c>
      <c r="F48" s="1161"/>
      <c r="G48" s="1161"/>
      <c r="H48" s="1161"/>
      <c r="I48" s="1161"/>
      <c r="J48" s="1162"/>
      <c r="K48" s="63">
        <v>422</v>
      </c>
      <c r="L48" s="64">
        <v>394</v>
      </c>
      <c r="M48" s="64">
        <v>395</v>
      </c>
      <c r="N48" s="64">
        <v>388</v>
      </c>
      <c r="O48" s="65">
        <v>405</v>
      </c>
      <c r="P48" s="48"/>
      <c r="Q48" s="48"/>
      <c r="R48" s="48"/>
      <c r="S48" s="48"/>
      <c r="T48" s="48"/>
      <c r="U48" s="48"/>
    </row>
    <row r="49" spans="1:21" ht="30.75" customHeight="1" x14ac:dyDescent="0.15">
      <c r="A49" s="48"/>
      <c r="B49" s="1155"/>
      <c r="C49" s="1156"/>
      <c r="D49" s="62"/>
      <c r="E49" s="1161" t="s">
        <v>16</v>
      </c>
      <c r="F49" s="1161"/>
      <c r="G49" s="1161"/>
      <c r="H49" s="1161"/>
      <c r="I49" s="1161"/>
      <c r="J49" s="1162"/>
      <c r="K49" s="63">
        <v>49</v>
      </c>
      <c r="L49" s="64">
        <v>37</v>
      </c>
      <c r="M49" s="64">
        <v>22</v>
      </c>
      <c r="N49" s="64">
        <v>10</v>
      </c>
      <c r="O49" s="65" t="s">
        <v>532</v>
      </c>
      <c r="P49" s="48"/>
      <c r="Q49" s="48"/>
      <c r="R49" s="48"/>
      <c r="S49" s="48"/>
      <c r="T49" s="48"/>
      <c r="U49" s="48"/>
    </row>
    <row r="50" spans="1:21" ht="30.75" customHeight="1" x14ac:dyDescent="0.15">
      <c r="A50" s="48"/>
      <c r="B50" s="1155"/>
      <c r="C50" s="1156"/>
      <c r="D50" s="62"/>
      <c r="E50" s="1161" t="s">
        <v>17</v>
      </c>
      <c r="F50" s="1161"/>
      <c r="G50" s="1161"/>
      <c r="H50" s="1161"/>
      <c r="I50" s="1161"/>
      <c r="J50" s="1162"/>
      <c r="K50" s="63">
        <v>25</v>
      </c>
      <c r="L50" s="64">
        <v>25</v>
      </c>
      <c r="M50" s="64">
        <v>24</v>
      </c>
      <c r="N50" s="64">
        <v>24</v>
      </c>
      <c r="O50" s="65">
        <v>24</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532</v>
      </c>
      <c r="L51" s="64" t="s">
        <v>532</v>
      </c>
      <c r="M51" s="64" t="s">
        <v>532</v>
      </c>
      <c r="N51" s="64" t="s">
        <v>532</v>
      </c>
      <c r="O51" s="65" t="s">
        <v>532</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1909</v>
      </c>
      <c r="L52" s="64">
        <v>2021</v>
      </c>
      <c r="M52" s="64">
        <v>2053</v>
      </c>
      <c r="N52" s="64">
        <v>1977</v>
      </c>
      <c r="O52" s="65">
        <v>2080</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706</v>
      </c>
      <c r="L53" s="69">
        <v>682</v>
      </c>
      <c r="M53" s="69">
        <v>771</v>
      </c>
      <c r="N53" s="69">
        <v>710</v>
      </c>
      <c r="O53" s="70">
        <v>810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Ys3cV7b82z99Fd0ACALGFf3/zgG4dgwkU1c1CO0yxwqyZHAC35UWZe1BpFMUjBla8Z0K6CaNrwrgVPkFa8N/A==" saltValue="idzUlpG5SfwvI0OCeyF6Y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5703125" style="96" customWidth="1"/>
    <col min="2" max="3" width="12.5703125" style="96" customWidth="1"/>
    <col min="4" max="4" width="11.5703125" style="96" customWidth="1"/>
    <col min="5" max="8" width="10.42578125" style="96" customWidth="1"/>
    <col min="9" max="13" width="16.42578125" style="96" customWidth="1"/>
    <col min="14" max="19" width="12.57031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574</v>
      </c>
      <c r="J40" s="103" t="s">
        <v>575</v>
      </c>
      <c r="K40" s="103" t="s">
        <v>576</v>
      </c>
      <c r="L40" s="103" t="s">
        <v>577</v>
      </c>
      <c r="M40" s="104" t="s">
        <v>578</v>
      </c>
    </row>
    <row r="41" spans="2:13" ht="27.75" customHeight="1" x14ac:dyDescent="0.15">
      <c r="B41" s="1184" t="s">
        <v>32</v>
      </c>
      <c r="C41" s="1185"/>
      <c r="D41" s="105"/>
      <c r="E41" s="1190" t="s">
        <v>33</v>
      </c>
      <c r="F41" s="1190"/>
      <c r="G41" s="1190"/>
      <c r="H41" s="1191"/>
      <c r="I41" s="355">
        <v>22299</v>
      </c>
      <c r="J41" s="356">
        <v>24043</v>
      </c>
      <c r="K41" s="356">
        <v>24291</v>
      </c>
      <c r="L41" s="356">
        <v>28104</v>
      </c>
      <c r="M41" s="357">
        <v>27843</v>
      </c>
    </row>
    <row r="42" spans="2:13" ht="27.75" customHeight="1" x14ac:dyDescent="0.15">
      <c r="B42" s="1186"/>
      <c r="C42" s="1187"/>
      <c r="D42" s="106"/>
      <c r="E42" s="1192" t="s">
        <v>34</v>
      </c>
      <c r="F42" s="1192"/>
      <c r="G42" s="1192"/>
      <c r="H42" s="1193"/>
      <c r="I42" s="358">
        <v>108</v>
      </c>
      <c r="J42" s="359">
        <v>85</v>
      </c>
      <c r="K42" s="359">
        <v>61</v>
      </c>
      <c r="L42" s="359">
        <v>38</v>
      </c>
      <c r="M42" s="360">
        <v>14</v>
      </c>
    </row>
    <row r="43" spans="2:13" ht="27.75" customHeight="1" x14ac:dyDescent="0.15">
      <c r="B43" s="1186"/>
      <c r="C43" s="1187"/>
      <c r="D43" s="106"/>
      <c r="E43" s="1192" t="s">
        <v>35</v>
      </c>
      <c r="F43" s="1192"/>
      <c r="G43" s="1192"/>
      <c r="H43" s="1193"/>
      <c r="I43" s="358">
        <v>4660</v>
      </c>
      <c r="J43" s="359">
        <v>4433</v>
      </c>
      <c r="K43" s="359">
        <v>4065</v>
      </c>
      <c r="L43" s="359">
        <v>3698</v>
      </c>
      <c r="M43" s="360">
        <v>3465</v>
      </c>
    </row>
    <row r="44" spans="2:13" ht="27.75" customHeight="1" x14ac:dyDescent="0.15">
      <c r="B44" s="1186"/>
      <c r="C44" s="1187"/>
      <c r="D44" s="106"/>
      <c r="E44" s="1192" t="s">
        <v>36</v>
      </c>
      <c r="F44" s="1192"/>
      <c r="G44" s="1192"/>
      <c r="H44" s="1193"/>
      <c r="I44" s="358">
        <v>65</v>
      </c>
      <c r="J44" s="359">
        <v>30</v>
      </c>
      <c r="K44" s="359">
        <v>9</v>
      </c>
      <c r="L44" s="359" t="s">
        <v>532</v>
      </c>
      <c r="M44" s="360" t="s">
        <v>532</v>
      </c>
    </row>
    <row r="45" spans="2:13" ht="27.75" customHeight="1" x14ac:dyDescent="0.15">
      <c r="B45" s="1186"/>
      <c r="C45" s="1187"/>
      <c r="D45" s="106"/>
      <c r="E45" s="1192" t="s">
        <v>37</v>
      </c>
      <c r="F45" s="1192"/>
      <c r="G45" s="1192"/>
      <c r="H45" s="1193"/>
      <c r="I45" s="358">
        <v>2534</v>
      </c>
      <c r="J45" s="359">
        <v>2517</v>
      </c>
      <c r="K45" s="359">
        <v>2455</v>
      </c>
      <c r="L45" s="359">
        <v>2334</v>
      </c>
      <c r="M45" s="360">
        <v>2111</v>
      </c>
    </row>
    <row r="46" spans="2:13" ht="27.75" customHeight="1" x14ac:dyDescent="0.15">
      <c r="B46" s="1186"/>
      <c r="C46" s="1187"/>
      <c r="D46" s="107"/>
      <c r="E46" s="1192" t="s">
        <v>38</v>
      </c>
      <c r="F46" s="1192"/>
      <c r="G46" s="1192"/>
      <c r="H46" s="1193"/>
      <c r="I46" s="358" t="s">
        <v>532</v>
      </c>
      <c r="J46" s="359" t="s">
        <v>532</v>
      </c>
      <c r="K46" s="359" t="s">
        <v>532</v>
      </c>
      <c r="L46" s="359" t="s">
        <v>532</v>
      </c>
      <c r="M46" s="360" t="s">
        <v>532</v>
      </c>
    </row>
    <row r="47" spans="2:13" ht="27.75" customHeight="1" x14ac:dyDescent="0.15">
      <c r="B47" s="1186"/>
      <c r="C47" s="1187"/>
      <c r="D47" s="108"/>
      <c r="E47" s="1194" t="s">
        <v>39</v>
      </c>
      <c r="F47" s="1195"/>
      <c r="G47" s="1195"/>
      <c r="H47" s="1196"/>
      <c r="I47" s="358" t="s">
        <v>532</v>
      </c>
      <c r="J47" s="359" t="s">
        <v>532</v>
      </c>
      <c r="K47" s="359" t="s">
        <v>532</v>
      </c>
      <c r="L47" s="359" t="s">
        <v>532</v>
      </c>
      <c r="M47" s="360" t="s">
        <v>532</v>
      </c>
    </row>
    <row r="48" spans="2:13" ht="27.75" customHeight="1" x14ac:dyDescent="0.15">
      <c r="B48" s="1186"/>
      <c r="C48" s="1187"/>
      <c r="D48" s="106"/>
      <c r="E48" s="1192" t="s">
        <v>40</v>
      </c>
      <c r="F48" s="1192"/>
      <c r="G48" s="1192"/>
      <c r="H48" s="1193"/>
      <c r="I48" s="358" t="s">
        <v>532</v>
      </c>
      <c r="J48" s="359" t="s">
        <v>532</v>
      </c>
      <c r="K48" s="359" t="s">
        <v>532</v>
      </c>
      <c r="L48" s="359" t="s">
        <v>532</v>
      </c>
      <c r="M48" s="360" t="s">
        <v>532</v>
      </c>
    </row>
    <row r="49" spans="2:13" ht="27.75" customHeight="1" x14ac:dyDescent="0.15">
      <c r="B49" s="1188"/>
      <c r="C49" s="1189"/>
      <c r="D49" s="106"/>
      <c r="E49" s="1192" t="s">
        <v>41</v>
      </c>
      <c r="F49" s="1192"/>
      <c r="G49" s="1192"/>
      <c r="H49" s="1193"/>
      <c r="I49" s="358" t="s">
        <v>532</v>
      </c>
      <c r="J49" s="359" t="s">
        <v>532</v>
      </c>
      <c r="K49" s="359" t="s">
        <v>532</v>
      </c>
      <c r="L49" s="359" t="s">
        <v>532</v>
      </c>
      <c r="M49" s="360" t="s">
        <v>532</v>
      </c>
    </row>
    <row r="50" spans="2:13" ht="27.75" customHeight="1" x14ac:dyDescent="0.15">
      <c r="B50" s="1197" t="s">
        <v>42</v>
      </c>
      <c r="C50" s="1198"/>
      <c r="D50" s="109"/>
      <c r="E50" s="1192" t="s">
        <v>43</v>
      </c>
      <c r="F50" s="1192"/>
      <c r="G50" s="1192"/>
      <c r="H50" s="1193"/>
      <c r="I50" s="358">
        <v>7626</v>
      </c>
      <c r="J50" s="359">
        <v>7512</v>
      </c>
      <c r="K50" s="359">
        <v>7297</v>
      </c>
      <c r="L50" s="359">
        <v>7528</v>
      </c>
      <c r="M50" s="360">
        <v>7439</v>
      </c>
    </row>
    <row r="51" spans="2:13" ht="27.75" customHeight="1" x14ac:dyDescent="0.15">
      <c r="B51" s="1186"/>
      <c r="C51" s="1187"/>
      <c r="D51" s="106"/>
      <c r="E51" s="1192" t="s">
        <v>44</v>
      </c>
      <c r="F51" s="1192"/>
      <c r="G51" s="1192"/>
      <c r="H51" s="1193"/>
      <c r="I51" s="358">
        <v>2750</v>
      </c>
      <c r="J51" s="359">
        <v>2945</v>
      </c>
      <c r="K51" s="359">
        <v>2997</v>
      </c>
      <c r="L51" s="359">
        <v>3354</v>
      </c>
      <c r="M51" s="360">
        <v>3026</v>
      </c>
    </row>
    <row r="52" spans="2:13" ht="27.75" customHeight="1" x14ac:dyDescent="0.15">
      <c r="B52" s="1188"/>
      <c r="C52" s="1189"/>
      <c r="D52" s="106"/>
      <c r="E52" s="1192" t="s">
        <v>45</v>
      </c>
      <c r="F52" s="1192"/>
      <c r="G52" s="1192"/>
      <c r="H52" s="1193"/>
      <c r="I52" s="358">
        <v>18412</v>
      </c>
      <c r="J52" s="359">
        <v>19224</v>
      </c>
      <c r="K52" s="359">
        <v>19250</v>
      </c>
      <c r="L52" s="359">
        <v>21908</v>
      </c>
      <c r="M52" s="360">
        <v>21617</v>
      </c>
    </row>
    <row r="53" spans="2:13" ht="27.75" customHeight="1" thickBot="1" x14ac:dyDescent="0.2">
      <c r="B53" s="1199" t="s">
        <v>46</v>
      </c>
      <c r="C53" s="1200"/>
      <c r="D53" s="110"/>
      <c r="E53" s="1201" t="s">
        <v>47</v>
      </c>
      <c r="F53" s="1201"/>
      <c r="G53" s="1201"/>
      <c r="H53" s="1202"/>
      <c r="I53" s="361">
        <v>878</v>
      </c>
      <c r="J53" s="362">
        <v>1428</v>
      </c>
      <c r="K53" s="362">
        <v>1337</v>
      </c>
      <c r="L53" s="362">
        <v>1384</v>
      </c>
      <c r="M53" s="363">
        <v>1351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zAv6Q2ULeNAivjFjTPXjmHifn0lQwSONcyG+HU1oHbREc2wvmc7ObJ4GCT4t7fG0IAoe585mYxJ4tcS7+AJYrg==" saltValue="rnH60jxhOab1WtF5uZdc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11" t="s">
        <v>50</v>
      </c>
      <c r="D55" s="1211"/>
      <c r="E55" s="1212"/>
      <c r="F55" s="122">
        <v>2975</v>
      </c>
      <c r="G55" s="122">
        <v>3590</v>
      </c>
      <c r="H55" s="123">
        <v>3744</v>
      </c>
    </row>
    <row r="56" spans="2:8" ht="52.5" customHeight="1" x14ac:dyDescent="0.15">
      <c r="B56" s="124"/>
      <c r="C56" s="1213" t="s">
        <v>51</v>
      </c>
      <c r="D56" s="1213"/>
      <c r="E56" s="1214"/>
      <c r="F56" s="125">
        <v>1402</v>
      </c>
      <c r="G56" s="125">
        <v>1102</v>
      </c>
      <c r="H56" s="126">
        <v>802</v>
      </c>
    </row>
    <row r="57" spans="2:8" ht="53.25" customHeight="1" x14ac:dyDescent="0.15">
      <c r="B57" s="124"/>
      <c r="C57" s="1215" t="s">
        <v>52</v>
      </c>
      <c r="D57" s="1215"/>
      <c r="E57" s="1216"/>
      <c r="F57" s="127">
        <v>4802</v>
      </c>
      <c r="G57" s="127">
        <v>4767</v>
      </c>
      <c r="H57" s="128">
        <v>4827</v>
      </c>
    </row>
    <row r="58" spans="2:8" ht="45.75" customHeight="1" x14ac:dyDescent="0.15">
      <c r="B58" s="129"/>
      <c r="C58" s="1203" t="s">
        <v>609</v>
      </c>
      <c r="D58" s="1204"/>
      <c r="E58" s="1205"/>
      <c r="F58" s="130">
        <v>2566</v>
      </c>
      <c r="G58" s="130">
        <v>2497</v>
      </c>
      <c r="H58" s="131">
        <v>2516</v>
      </c>
    </row>
    <row r="59" spans="2:8" ht="45.75" customHeight="1" x14ac:dyDescent="0.15">
      <c r="B59" s="129"/>
      <c r="C59" s="1203" t="s">
        <v>610</v>
      </c>
      <c r="D59" s="1204"/>
      <c r="E59" s="1205"/>
      <c r="F59" s="130">
        <v>2111</v>
      </c>
      <c r="G59" s="130">
        <v>2112</v>
      </c>
      <c r="H59" s="131">
        <v>2112</v>
      </c>
    </row>
    <row r="60" spans="2:8" ht="45.75" customHeight="1" x14ac:dyDescent="0.15">
      <c r="B60" s="129"/>
      <c r="C60" s="1203" t="s">
        <v>611</v>
      </c>
      <c r="D60" s="1204"/>
      <c r="E60" s="1205"/>
      <c r="F60" s="130">
        <v>57</v>
      </c>
      <c r="G60" s="130">
        <v>95</v>
      </c>
      <c r="H60" s="131">
        <v>126</v>
      </c>
    </row>
    <row r="61" spans="2:8" ht="45.75" customHeight="1" x14ac:dyDescent="0.15">
      <c r="B61" s="129"/>
      <c r="C61" s="1203" t="s">
        <v>612</v>
      </c>
      <c r="D61" s="1204"/>
      <c r="E61" s="1205"/>
      <c r="F61" s="130">
        <v>54</v>
      </c>
      <c r="G61" s="130">
        <v>53</v>
      </c>
      <c r="H61" s="131">
        <v>52</v>
      </c>
    </row>
    <row r="62" spans="2:8" ht="45.75" customHeight="1" thickBot="1" x14ac:dyDescent="0.2">
      <c r="B62" s="132"/>
      <c r="C62" s="1206" t="s">
        <v>613</v>
      </c>
      <c r="D62" s="1207"/>
      <c r="E62" s="1208"/>
      <c r="F62" s="133">
        <v>13</v>
      </c>
      <c r="G62" s="133">
        <v>10</v>
      </c>
      <c r="H62" s="134">
        <v>20</v>
      </c>
    </row>
    <row r="63" spans="2:8" ht="52.5" customHeight="1" thickBot="1" x14ac:dyDescent="0.2">
      <c r="B63" s="135"/>
      <c r="C63" s="1209" t="s">
        <v>53</v>
      </c>
      <c r="D63" s="1209"/>
      <c r="E63" s="1210"/>
      <c r="F63" s="136">
        <v>9179</v>
      </c>
      <c r="G63" s="136">
        <v>9459</v>
      </c>
      <c r="H63" s="137">
        <v>9374</v>
      </c>
    </row>
    <row r="64" spans="2:8" x14ac:dyDescent="0.15"/>
  </sheetData>
  <sheetProtection algorithmName="SHA-512" hashValue="zTkSV+iRqawZkODfuGWjBPdIy3o7sy8d2hpp2vVhvy2v2ExtP612IlI8kViiqzWTmmgR4H3MEBM+vw+cEcgZpA==" saltValue="zNVW0qO3eKk89yB319Au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E85"/>
  <sheetViews>
    <sheetView showGridLines="0" tabSelected="1" zoomScaleNormal="100" zoomScaleSheetLayoutView="55" workbookViewId="0">
      <selection activeCell="AN43" sqref="AN43:DC47"/>
    </sheetView>
  </sheetViews>
  <sheetFormatPr defaultColWidth="0" defaultRowHeight="13.5" customHeight="1" zeroHeight="1" x14ac:dyDescent="0.15"/>
  <cols>
    <col min="1" max="1" width="6.42578125" style="1219" customWidth="1"/>
    <col min="2" max="107" width="2.42578125" style="1219" customWidth="1"/>
    <col min="108" max="108" width="6.140625" style="1226" customWidth="1"/>
    <col min="109" max="109" width="5.85546875" style="1225" customWidth="1"/>
    <col min="110" max="16384" width="8.57031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614</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615</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616</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617</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574</v>
      </c>
      <c r="BQ50" s="1250"/>
      <c r="BR50" s="1250"/>
      <c r="BS50" s="1250"/>
      <c r="BT50" s="1250"/>
      <c r="BU50" s="1250"/>
      <c r="BV50" s="1250"/>
      <c r="BW50" s="1250"/>
      <c r="BX50" s="1250" t="s">
        <v>575</v>
      </c>
      <c r="BY50" s="1250"/>
      <c r="BZ50" s="1250"/>
      <c r="CA50" s="1250"/>
      <c r="CB50" s="1250"/>
      <c r="CC50" s="1250"/>
      <c r="CD50" s="1250"/>
      <c r="CE50" s="1250"/>
      <c r="CF50" s="1250" t="s">
        <v>576</v>
      </c>
      <c r="CG50" s="1250"/>
      <c r="CH50" s="1250"/>
      <c r="CI50" s="1250"/>
      <c r="CJ50" s="1250"/>
      <c r="CK50" s="1250"/>
      <c r="CL50" s="1250"/>
      <c r="CM50" s="1250"/>
      <c r="CN50" s="1250" t="s">
        <v>577</v>
      </c>
      <c r="CO50" s="1250"/>
      <c r="CP50" s="1250"/>
      <c r="CQ50" s="1250"/>
      <c r="CR50" s="1250"/>
      <c r="CS50" s="1250"/>
      <c r="CT50" s="1250"/>
      <c r="CU50" s="1250"/>
      <c r="CV50" s="1250" t="s">
        <v>578</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618</v>
      </c>
      <c r="AO51" s="1254"/>
      <c r="AP51" s="1254"/>
      <c r="AQ51" s="1254"/>
      <c r="AR51" s="1254"/>
      <c r="AS51" s="1254"/>
      <c r="AT51" s="1254"/>
      <c r="AU51" s="1254"/>
      <c r="AV51" s="1254"/>
      <c r="AW51" s="1254"/>
      <c r="AX51" s="1254"/>
      <c r="AY51" s="1254"/>
      <c r="AZ51" s="1254"/>
      <c r="BA51" s="1254"/>
      <c r="BB51" s="1254" t="s">
        <v>620</v>
      </c>
      <c r="BC51" s="1254"/>
      <c r="BD51" s="1254"/>
      <c r="BE51" s="1254"/>
      <c r="BF51" s="1254"/>
      <c r="BG51" s="1254"/>
      <c r="BH51" s="1254"/>
      <c r="BI51" s="1254"/>
      <c r="BJ51" s="1254"/>
      <c r="BK51" s="1254"/>
      <c r="BL51" s="1254"/>
      <c r="BM51" s="1254"/>
      <c r="BN51" s="1254"/>
      <c r="BO51" s="1254"/>
      <c r="BP51" s="1255">
        <v>11.9</v>
      </c>
      <c r="BQ51" s="1255"/>
      <c r="BR51" s="1255"/>
      <c r="BS51" s="1255"/>
      <c r="BT51" s="1255"/>
      <c r="BU51" s="1255"/>
      <c r="BV51" s="1255"/>
      <c r="BW51" s="1255"/>
      <c r="BX51" s="1255">
        <v>19.7</v>
      </c>
      <c r="BY51" s="1255"/>
      <c r="BZ51" s="1255"/>
      <c r="CA51" s="1255"/>
      <c r="CB51" s="1255"/>
      <c r="CC51" s="1255"/>
      <c r="CD51" s="1255"/>
      <c r="CE51" s="1255"/>
      <c r="CF51" s="1255">
        <v>17.8</v>
      </c>
      <c r="CG51" s="1255"/>
      <c r="CH51" s="1255"/>
      <c r="CI51" s="1255"/>
      <c r="CJ51" s="1255"/>
      <c r="CK51" s="1255"/>
      <c r="CL51" s="1255"/>
      <c r="CM51" s="1255"/>
      <c r="CN51" s="1255">
        <v>17.5</v>
      </c>
      <c r="CO51" s="1255"/>
      <c r="CP51" s="1255"/>
      <c r="CQ51" s="1255"/>
      <c r="CR51" s="1255"/>
      <c r="CS51" s="1255"/>
      <c r="CT51" s="1255"/>
      <c r="CU51" s="1255"/>
      <c r="CV51" s="1255">
        <v>17.7</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621</v>
      </c>
      <c r="BC53" s="1254"/>
      <c r="BD53" s="1254"/>
      <c r="BE53" s="1254"/>
      <c r="BF53" s="1254"/>
      <c r="BG53" s="1254"/>
      <c r="BH53" s="1254"/>
      <c r="BI53" s="1254"/>
      <c r="BJ53" s="1254"/>
      <c r="BK53" s="1254"/>
      <c r="BL53" s="1254"/>
      <c r="BM53" s="1254"/>
      <c r="BN53" s="1254"/>
      <c r="BO53" s="1254"/>
      <c r="BP53" s="1255">
        <v>67.599999999999994</v>
      </c>
      <c r="BQ53" s="1255"/>
      <c r="BR53" s="1255"/>
      <c r="BS53" s="1255"/>
      <c r="BT53" s="1255"/>
      <c r="BU53" s="1255"/>
      <c r="BV53" s="1255"/>
      <c r="BW53" s="1255"/>
      <c r="BX53" s="1255">
        <v>67.599999999999994</v>
      </c>
      <c r="BY53" s="1255"/>
      <c r="BZ53" s="1255"/>
      <c r="CA53" s="1255"/>
      <c r="CB53" s="1255"/>
      <c r="CC53" s="1255"/>
      <c r="CD53" s="1255"/>
      <c r="CE53" s="1255"/>
      <c r="CF53" s="1255">
        <v>68.599999999999994</v>
      </c>
      <c r="CG53" s="1255"/>
      <c r="CH53" s="1255"/>
      <c r="CI53" s="1255"/>
      <c r="CJ53" s="1255"/>
      <c r="CK53" s="1255"/>
      <c r="CL53" s="1255"/>
      <c r="CM53" s="1255"/>
      <c r="CN53" s="1255">
        <v>67</v>
      </c>
      <c r="CO53" s="1255"/>
      <c r="CP53" s="1255"/>
      <c r="CQ53" s="1255"/>
      <c r="CR53" s="1255"/>
      <c r="CS53" s="1255"/>
      <c r="CT53" s="1255"/>
      <c r="CU53" s="1255"/>
      <c r="CV53" s="1255">
        <v>68.2</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622</v>
      </c>
      <c r="AO55" s="1250"/>
      <c r="AP55" s="1250"/>
      <c r="AQ55" s="1250"/>
      <c r="AR55" s="1250"/>
      <c r="AS55" s="1250"/>
      <c r="AT55" s="1250"/>
      <c r="AU55" s="1250"/>
      <c r="AV55" s="1250"/>
      <c r="AW55" s="1250"/>
      <c r="AX55" s="1250"/>
      <c r="AY55" s="1250"/>
      <c r="AZ55" s="1250"/>
      <c r="BA55" s="1250"/>
      <c r="BB55" s="1254" t="s">
        <v>619</v>
      </c>
      <c r="BC55" s="1254"/>
      <c r="BD55" s="1254"/>
      <c r="BE55" s="1254"/>
      <c r="BF55" s="1254"/>
      <c r="BG55" s="1254"/>
      <c r="BH55" s="1254"/>
      <c r="BI55" s="1254"/>
      <c r="BJ55" s="1254"/>
      <c r="BK55" s="1254"/>
      <c r="BL55" s="1254"/>
      <c r="BM55" s="1254"/>
      <c r="BN55" s="1254"/>
      <c r="BO55" s="1254"/>
      <c r="BP55" s="1255">
        <v>18.2</v>
      </c>
      <c r="BQ55" s="1255"/>
      <c r="BR55" s="1255"/>
      <c r="BS55" s="1255"/>
      <c r="BT55" s="1255"/>
      <c r="BU55" s="1255"/>
      <c r="BV55" s="1255"/>
      <c r="BW55" s="1255"/>
      <c r="BX55" s="1255">
        <v>20.3</v>
      </c>
      <c r="BY55" s="1255"/>
      <c r="BZ55" s="1255"/>
      <c r="CA55" s="1255"/>
      <c r="CB55" s="1255"/>
      <c r="CC55" s="1255"/>
      <c r="CD55" s="1255"/>
      <c r="CE55" s="1255"/>
      <c r="CF55" s="1255">
        <v>12.8</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623</v>
      </c>
      <c r="BC57" s="1254"/>
      <c r="BD57" s="1254"/>
      <c r="BE57" s="1254"/>
      <c r="BF57" s="1254"/>
      <c r="BG57" s="1254"/>
      <c r="BH57" s="1254"/>
      <c r="BI57" s="1254"/>
      <c r="BJ57" s="1254"/>
      <c r="BK57" s="1254"/>
      <c r="BL57" s="1254"/>
      <c r="BM57" s="1254"/>
      <c r="BN57" s="1254"/>
      <c r="BO57" s="1254"/>
      <c r="BP57" s="1255">
        <v>59.3</v>
      </c>
      <c r="BQ57" s="1255"/>
      <c r="BR57" s="1255"/>
      <c r="BS57" s="1255"/>
      <c r="BT57" s="1255"/>
      <c r="BU57" s="1255"/>
      <c r="BV57" s="1255"/>
      <c r="BW57" s="1255"/>
      <c r="BX57" s="1255">
        <v>60.3</v>
      </c>
      <c r="BY57" s="1255"/>
      <c r="BZ57" s="1255"/>
      <c r="CA57" s="1255"/>
      <c r="CB57" s="1255"/>
      <c r="CC57" s="1255"/>
      <c r="CD57" s="1255"/>
      <c r="CE57" s="1255"/>
      <c r="CF57" s="1255">
        <v>61.2</v>
      </c>
      <c r="CG57" s="1255"/>
      <c r="CH57" s="1255"/>
      <c r="CI57" s="1255"/>
      <c r="CJ57" s="1255"/>
      <c r="CK57" s="1255"/>
      <c r="CL57" s="1255"/>
      <c r="CM57" s="1255"/>
      <c r="CN57" s="1255">
        <v>63.1</v>
      </c>
      <c r="CO57" s="1255"/>
      <c r="CP57" s="1255"/>
      <c r="CQ57" s="1255"/>
      <c r="CR57" s="1255"/>
      <c r="CS57" s="1255"/>
      <c r="CT57" s="1255"/>
      <c r="CU57" s="1255"/>
      <c r="CV57" s="1255">
        <v>63.5</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624</v>
      </c>
    </row>
    <row r="64" spans="1:109" x14ac:dyDescent="0.15">
      <c r="B64" s="1225"/>
      <c r="G64" s="1232"/>
      <c r="I64" s="1265"/>
      <c r="J64" s="1265"/>
      <c r="K64" s="1265"/>
      <c r="L64" s="1265"/>
      <c r="M64" s="1265"/>
      <c r="N64" s="1266"/>
      <c r="AM64" s="1232"/>
      <c r="AN64" s="1232" t="s">
        <v>615</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625</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617</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574</v>
      </c>
      <c r="BQ72" s="1250"/>
      <c r="BR72" s="1250"/>
      <c r="BS72" s="1250"/>
      <c r="BT72" s="1250"/>
      <c r="BU72" s="1250"/>
      <c r="BV72" s="1250"/>
      <c r="BW72" s="1250"/>
      <c r="BX72" s="1250" t="s">
        <v>575</v>
      </c>
      <c r="BY72" s="1250"/>
      <c r="BZ72" s="1250"/>
      <c r="CA72" s="1250"/>
      <c r="CB72" s="1250"/>
      <c r="CC72" s="1250"/>
      <c r="CD72" s="1250"/>
      <c r="CE72" s="1250"/>
      <c r="CF72" s="1250" t="s">
        <v>576</v>
      </c>
      <c r="CG72" s="1250"/>
      <c r="CH72" s="1250"/>
      <c r="CI72" s="1250"/>
      <c r="CJ72" s="1250"/>
      <c r="CK72" s="1250"/>
      <c r="CL72" s="1250"/>
      <c r="CM72" s="1250"/>
      <c r="CN72" s="1250" t="s">
        <v>577</v>
      </c>
      <c r="CO72" s="1250"/>
      <c r="CP72" s="1250"/>
      <c r="CQ72" s="1250"/>
      <c r="CR72" s="1250"/>
      <c r="CS72" s="1250"/>
      <c r="CT72" s="1250"/>
      <c r="CU72" s="1250"/>
      <c r="CV72" s="1250" t="s">
        <v>578</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618</v>
      </c>
      <c r="AO73" s="1254"/>
      <c r="AP73" s="1254"/>
      <c r="AQ73" s="1254"/>
      <c r="AR73" s="1254"/>
      <c r="AS73" s="1254"/>
      <c r="AT73" s="1254"/>
      <c r="AU73" s="1254"/>
      <c r="AV73" s="1254"/>
      <c r="AW73" s="1254"/>
      <c r="AX73" s="1254"/>
      <c r="AY73" s="1254"/>
      <c r="AZ73" s="1254"/>
      <c r="BA73" s="1254"/>
      <c r="BB73" s="1254" t="s">
        <v>619</v>
      </c>
      <c r="BC73" s="1254"/>
      <c r="BD73" s="1254"/>
      <c r="BE73" s="1254"/>
      <c r="BF73" s="1254"/>
      <c r="BG73" s="1254"/>
      <c r="BH73" s="1254"/>
      <c r="BI73" s="1254"/>
      <c r="BJ73" s="1254"/>
      <c r="BK73" s="1254"/>
      <c r="BL73" s="1254"/>
      <c r="BM73" s="1254"/>
      <c r="BN73" s="1254"/>
      <c r="BO73" s="1254"/>
      <c r="BP73" s="1255">
        <v>11.9</v>
      </c>
      <c r="BQ73" s="1255"/>
      <c r="BR73" s="1255"/>
      <c r="BS73" s="1255"/>
      <c r="BT73" s="1255"/>
      <c r="BU73" s="1255"/>
      <c r="BV73" s="1255"/>
      <c r="BW73" s="1255"/>
      <c r="BX73" s="1255">
        <v>19.7</v>
      </c>
      <c r="BY73" s="1255"/>
      <c r="BZ73" s="1255"/>
      <c r="CA73" s="1255"/>
      <c r="CB73" s="1255"/>
      <c r="CC73" s="1255"/>
      <c r="CD73" s="1255"/>
      <c r="CE73" s="1255"/>
      <c r="CF73" s="1255">
        <v>17.8</v>
      </c>
      <c r="CG73" s="1255"/>
      <c r="CH73" s="1255"/>
      <c r="CI73" s="1255"/>
      <c r="CJ73" s="1255"/>
      <c r="CK73" s="1255"/>
      <c r="CL73" s="1255"/>
      <c r="CM73" s="1255"/>
      <c r="CN73" s="1255">
        <v>17.5</v>
      </c>
      <c r="CO73" s="1255"/>
      <c r="CP73" s="1255"/>
      <c r="CQ73" s="1255"/>
      <c r="CR73" s="1255"/>
      <c r="CS73" s="1255"/>
      <c r="CT73" s="1255"/>
      <c r="CU73" s="1255"/>
      <c r="CV73" s="1255">
        <v>17.7</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626</v>
      </c>
      <c r="BC75" s="1254"/>
      <c r="BD75" s="1254"/>
      <c r="BE75" s="1254"/>
      <c r="BF75" s="1254"/>
      <c r="BG75" s="1254"/>
      <c r="BH75" s="1254"/>
      <c r="BI75" s="1254"/>
      <c r="BJ75" s="1254"/>
      <c r="BK75" s="1254"/>
      <c r="BL75" s="1254"/>
      <c r="BM75" s="1254"/>
      <c r="BN75" s="1254"/>
      <c r="BO75" s="1254"/>
      <c r="BP75" s="1255">
        <v>9.1999999999999993</v>
      </c>
      <c r="BQ75" s="1255"/>
      <c r="BR75" s="1255"/>
      <c r="BS75" s="1255"/>
      <c r="BT75" s="1255"/>
      <c r="BU75" s="1255"/>
      <c r="BV75" s="1255"/>
      <c r="BW75" s="1255"/>
      <c r="BX75" s="1255">
        <v>9.3000000000000007</v>
      </c>
      <c r="BY75" s="1255"/>
      <c r="BZ75" s="1255"/>
      <c r="CA75" s="1255"/>
      <c r="CB75" s="1255"/>
      <c r="CC75" s="1255"/>
      <c r="CD75" s="1255"/>
      <c r="CE75" s="1255"/>
      <c r="CF75" s="1255">
        <v>9.6999999999999993</v>
      </c>
      <c r="CG75" s="1255"/>
      <c r="CH75" s="1255"/>
      <c r="CI75" s="1255"/>
      <c r="CJ75" s="1255"/>
      <c r="CK75" s="1255"/>
      <c r="CL75" s="1255"/>
      <c r="CM75" s="1255"/>
      <c r="CN75" s="1255">
        <v>9.5</v>
      </c>
      <c r="CO75" s="1255"/>
      <c r="CP75" s="1255"/>
      <c r="CQ75" s="1255"/>
      <c r="CR75" s="1255"/>
      <c r="CS75" s="1255"/>
      <c r="CT75" s="1255"/>
      <c r="CU75" s="1255"/>
      <c r="CV75" s="1255">
        <v>9.9</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622</v>
      </c>
      <c r="AO77" s="1250"/>
      <c r="AP77" s="1250"/>
      <c r="AQ77" s="1250"/>
      <c r="AR77" s="1250"/>
      <c r="AS77" s="1250"/>
      <c r="AT77" s="1250"/>
      <c r="AU77" s="1250"/>
      <c r="AV77" s="1250"/>
      <c r="AW77" s="1250"/>
      <c r="AX77" s="1250"/>
      <c r="AY77" s="1250"/>
      <c r="AZ77" s="1250"/>
      <c r="BA77" s="1250"/>
      <c r="BB77" s="1254" t="s">
        <v>620</v>
      </c>
      <c r="BC77" s="1254"/>
      <c r="BD77" s="1254"/>
      <c r="BE77" s="1254"/>
      <c r="BF77" s="1254"/>
      <c r="BG77" s="1254"/>
      <c r="BH77" s="1254"/>
      <c r="BI77" s="1254"/>
      <c r="BJ77" s="1254"/>
      <c r="BK77" s="1254"/>
      <c r="BL77" s="1254"/>
      <c r="BM77" s="1254"/>
      <c r="BN77" s="1254"/>
      <c r="BO77" s="1254"/>
      <c r="BP77" s="1255">
        <v>18.2</v>
      </c>
      <c r="BQ77" s="1255"/>
      <c r="BR77" s="1255"/>
      <c r="BS77" s="1255"/>
      <c r="BT77" s="1255"/>
      <c r="BU77" s="1255"/>
      <c r="BV77" s="1255"/>
      <c r="BW77" s="1255"/>
      <c r="BX77" s="1255">
        <v>20.3</v>
      </c>
      <c r="BY77" s="1255"/>
      <c r="BZ77" s="1255"/>
      <c r="CA77" s="1255"/>
      <c r="CB77" s="1255"/>
      <c r="CC77" s="1255"/>
      <c r="CD77" s="1255"/>
      <c r="CE77" s="1255"/>
      <c r="CF77" s="1255">
        <v>12.8</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626</v>
      </c>
      <c r="BC79" s="1254"/>
      <c r="BD79" s="1254"/>
      <c r="BE79" s="1254"/>
      <c r="BF79" s="1254"/>
      <c r="BG79" s="1254"/>
      <c r="BH79" s="1254"/>
      <c r="BI79" s="1254"/>
      <c r="BJ79" s="1254"/>
      <c r="BK79" s="1254"/>
      <c r="BL79" s="1254"/>
      <c r="BM79" s="1254"/>
      <c r="BN79" s="1254"/>
      <c r="BO79" s="1254"/>
      <c r="BP79" s="1255">
        <v>6.8</v>
      </c>
      <c r="BQ79" s="1255"/>
      <c r="BR79" s="1255"/>
      <c r="BS79" s="1255"/>
      <c r="BT79" s="1255"/>
      <c r="BU79" s="1255"/>
      <c r="BV79" s="1255"/>
      <c r="BW79" s="1255"/>
      <c r="BX79" s="1255">
        <v>6.6</v>
      </c>
      <c r="BY79" s="1255"/>
      <c r="BZ79" s="1255"/>
      <c r="CA79" s="1255"/>
      <c r="CB79" s="1255"/>
      <c r="CC79" s="1255"/>
      <c r="CD79" s="1255"/>
      <c r="CE79" s="1255"/>
      <c r="CF79" s="1255">
        <v>7.3</v>
      </c>
      <c r="CG79" s="1255"/>
      <c r="CH79" s="1255"/>
      <c r="CI79" s="1255"/>
      <c r="CJ79" s="1255"/>
      <c r="CK79" s="1255"/>
      <c r="CL79" s="1255"/>
      <c r="CM79" s="1255"/>
      <c r="CN79" s="1255">
        <v>7.2</v>
      </c>
      <c r="CO79" s="1255"/>
      <c r="CP79" s="1255"/>
      <c r="CQ79" s="1255"/>
      <c r="CR79" s="1255"/>
      <c r="CS79" s="1255"/>
      <c r="CT79" s="1255"/>
      <c r="CU79" s="1255"/>
      <c r="CV79" s="1255">
        <v>7.2</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WB3J0VeSwXFc3GVACbEOjGFO6dUFaSA8AtSP1gVyRiCfF9TfGM08qBq6ga8dQ4zT5GzLNIjFRPt39PYDgSx+OQ==" saltValue="qcYOV24zc9b9Px94wvLe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80" zoomScaleNormal="80" zoomScaleSheetLayoutView="70" workbookViewId="0">
      <selection activeCell="AN43" sqref="AN43:DC47"/>
    </sheetView>
  </sheetViews>
  <sheetFormatPr defaultColWidth="0" defaultRowHeight="13.5" customHeight="1" zeroHeight="1" x14ac:dyDescent="0.15"/>
  <cols>
    <col min="1" max="34" width="2.42578125" style="260" customWidth="1"/>
    <col min="35" max="122" width="2.42578125" style="259" customWidth="1"/>
    <col min="123" max="16384" width="2.425781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627</v>
      </c>
    </row>
  </sheetData>
  <sheetProtection algorithmName="SHA-512" hashValue="Z/vgL+eJO84wbrM4Ql7WcVkQ3nhbn6nUzx6vRKgdWya66Ll3jgqxmOSTQNUKmwpTLzLvhPSaPrOU17esB1kPDQ==" saltValue="+8IEHIk58xruddDO9C6Xk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34" width="2.42578125" style="260" customWidth="1"/>
    <col min="35" max="122" width="2.42578125" style="259" customWidth="1"/>
    <col min="123" max="16384" width="2.425781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JMsvGX6aI/1KZS2JnlkNU84pRyeJJ6tJMePtPQnyDZteCxQK1MXbgc4n3Cm2yzr/lMfIJ1u2hgsHfVmotUWkGw==" saltValue="DTdScu18cbXodshbnB9lq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4" customWidth="1"/>
    <col min="2" max="8" width="13.42578125" style="144" customWidth="1"/>
    <col min="9" max="16384" width="11.140625" style="144"/>
  </cols>
  <sheetData>
    <row r="1" spans="1:8" x14ac:dyDescent="0.15">
      <c r="A1" s="138"/>
      <c r="B1" s="139"/>
      <c r="C1" s="140"/>
      <c r="D1" s="141"/>
      <c r="E1" s="142"/>
      <c r="F1" s="142"/>
      <c r="G1" s="142"/>
      <c r="H1" s="143"/>
    </row>
    <row r="2" spans="1:8" x14ac:dyDescent="0.15">
      <c r="A2" s="145"/>
      <c r="B2" s="146"/>
      <c r="C2" s="147"/>
      <c r="D2" s="148" t="s">
        <v>54</v>
      </c>
      <c r="E2" s="149"/>
      <c r="F2" s="150" t="s">
        <v>571</v>
      </c>
      <c r="G2" s="151"/>
      <c r="H2" s="152"/>
    </row>
    <row r="3" spans="1:8" x14ac:dyDescent="0.15">
      <c r="A3" s="148" t="s">
        <v>564</v>
      </c>
      <c r="B3" s="153"/>
      <c r="C3" s="154"/>
      <c r="D3" s="155">
        <v>138695</v>
      </c>
      <c r="E3" s="156"/>
      <c r="F3" s="157">
        <v>47387</v>
      </c>
      <c r="G3" s="158"/>
      <c r="H3" s="159"/>
    </row>
    <row r="4" spans="1:8" x14ac:dyDescent="0.15">
      <c r="A4" s="160"/>
      <c r="B4" s="161"/>
      <c r="C4" s="162"/>
      <c r="D4" s="163">
        <v>77354</v>
      </c>
      <c r="E4" s="164"/>
      <c r="F4" s="165">
        <v>24928</v>
      </c>
      <c r="G4" s="166"/>
      <c r="H4" s="167"/>
    </row>
    <row r="5" spans="1:8" x14ac:dyDescent="0.15">
      <c r="A5" s="148" t="s">
        <v>566</v>
      </c>
      <c r="B5" s="153"/>
      <c r="C5" s="154"/>
      <c r="D5" s="155">
        <v>233353</v>
      </c>
      <c r="E5" s="156"/>
      <c r="F5" s="157">
        <v>51264</v>
      </c>
      <c r="G5" s="158"/>
      <c r="H5" s="159"/>
    </row>
    <row r="6" spans="1:8" x14ac:dyDescent="0.15">
      <c r="A6" s="160"/>
      <c r="B6" s="161"/>
      <c r="C6" s="162"/>
      <c r="D6" s="163">
        <v>135951</v>
      </c>
      <c r="E6" s="164"/>
      <c r="F6" s="165">
        <v>26040</v>
      </c>
      <c r="G6" s="166"/>
      <c r="H6" s="167"/>
    </row>
    <row r="7" spans="1:8" x14ac:dyDescent="0.15">
      <c r="A7" s="148" t="s">
        <v>567</v>
      </c>
      <c r="B7" s="153"/>
      <c r="C7" s="154"/>
      <c r="D7" s="155">
        <v>172136</v>
      </c>
      <c r="E7" s="156"/>
      <c r="F7" s="157">
        <v>96248</v>
      </c>
      <c r="G7" s="158"/>
      <c r="H7" s="159"/>
    </row>
    <row r="8" spans="1:8" x14ac:dyDescent="0.15">
      <c r="A8" s="160"/>
      <c r="B8" s="161"/>
      <c r="C8" s="162"/>
      <c r="D8" s="163">
        <v>65991</v>
      </c>
      <c r="E8" s="164"/>
      <c r="F8" s="165">
        <v>55768</v>
      </c>
      <c r="G8" s="166"/>
      <c r="H8" s="167"/>
    </row>
    <row r="9" spans="1:8" x14ac:dyDescent="0.15">
      <c r="A9" s="148" t="s">
        <v>568</v>
      </c>
      <c r="B9" s="153"/>
      <c r="C9" s="154"/>
      <c r="D9" s="155">
        <v>365007</v>
      </c>
      <c r="E9" s="156"/>
      <c r="F9" s="157">
        <v>76413</v>
      </c>
      <c r="G9" s="158"/>
      <c r="H9" s="159"/>
    </row>
    <row r="10" spans="1:8" x14ac:dyDescent="0.15">
      <c r="A10" s="160"/>
      <c r="B10" s="161"/>
      <c r="C10" s="162"/>
      <c r="D10" s="163">
        <v>130960</v>
      </c>
      <c r="E10" s="164"/>
      <c r="F10" s="165">
        <v>39658</v>
      </c>
      <c r="G10" s="166"/>
      <c r="H10" s="167"/>
    </row>
    <row r="11" spans="1:8" x14ac:dyDescent="0.15">
      <c r="A11" s="148" t="s">
        <v>569</v>
      </c>
      <c r="B11" s="153"/>
      <c r="C11" s="154"/>
      <c r="D11" s="155">
        <v>197507</v>
      </c>
      <c r="E11" s="156"/>
      <c r="F11" s="157">
        <v>66481</v>
      </c>
      <c r="G11" s="158"/>
      <c r="H11" s="159"/>
    </row>
    <row r="12" spans="1:8" x14ac:dyDescent="0.15">
      <c r="A12" s="160"/>
      <c r="B12" s="161"/>
      <c r="C12" s="168"/>
      <c r="D12" s="163">
        <v>98254</v>
      </c>
      <c r="E12" s="164"/>
      <c r="F12" s="165">
        <v>36120</v>
      </c>
      <c r="G12" s="166"/>
      <c r="H12" s="167"/>
    </row>
    <row r="13" spans="1:8" x14ac:dyDescent="0.15">
      <c r="A13" s="148"/>
      <c r="B13" s="153"/>
      <c r="C13" s="169"/>
      <c r="D13" s="170">
        <v>221340</v>
      </c>
      <c r="E13" s="171"/>
      <c r="F13" s="172">
        <v>67559</v>
      </c>
      <c r="G13" s="173"/>
      <c r="H13" s="159"/>
    </row>
    <row r="14" spans="1:8" x14ac:dyDescent="0.15">
      <c r="A14" s="160"/>
      <c r="B14" s="161"/>
      <c r="C14" s="162"/>
      <c r="D14" s="163">
        <v>101702</v>
      </c>
      <c r="E14" s="164"/>
      <c r="F14" s="165">
        <v>36503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8.31</v>
      </c>
      <c r="C19" s="174">
        <f>ROUND(VALUE(SUBSTITUTE(実質収支比率等に係る経年分析!G$48,"▲","-")),2)</f>
        <v>4.6100000000000003</v>
      </c>
      <c r="D19" s="174">
        <f>ROUND(VALUE(SUBSTITUTE(実質収支比率等に係る経年分析!H$48,"▲","-")),2)</f>
        <v>8.74</v>
      </c>
      <c r="E19" s="174">
        <f>ROUND(VALUE(SUBSTITUTE(実質収支比率等に係る経年分析!I$48,"▲","-")),2)</f>
        <v>10.15</v>
      </c>
      <c r="F19" s="174">
        <f>ROUND(VALUE(SUBSTITUTE(実質収支比率等に係る経年分析!J$48,"▲","-")),2)</f>
        <v>12.49</v>
      </c>
    </row>
    <row r="20" spans="1:11" x14ac:dyDescent="0.15">
      <c r="A20" s="174" t="s">
        <v>57</v>
      </c>
      <c r="B20" s="174">
        <f>ROUND(VALUE(SUBSTITUTE(実質収支比率等に係る経年分析!F$47,"▲","-")),2)</f>
        <v>30.9</v>
      </c>
      <c r="C20" s="174">
        <f>ROUND(VALUE(SUBSTITUTE(実質収支比率等に係る経年分析!G$47,"▲","-")),2)</f>
        <v>32.549999999999997</v>
      </c>
      <c r="D20" s="174">
        <f>ROUND(VALUE(SUBSTITUTE(実質収支比率等に係る経年分析!H$47,"▲","-")),2)</f>
        <v>31.82</v>
      </c>
      <c r="E20" s="174">
        <f>ROUND(VALUE(SUBSTITUTE(実質収支比率等に係る経年分析!I$47,"▲","-")),2)</f>
        <v>37.119999999999997</v>
      </c>
      <c r="F20" s="174">
        <f>ROUND(VALUE(SUBSTITUTE(実質収支比率等に係る経年分析!J$47,"▲","-")),2)</f>
        <v>39.43</v>
      </c>
    </row>
    <row r="21" spans="1:11" x14ac:dyDescent="0.15">
      <c r="A21" s="174" t="s">
        <v>58</v>
      </c>
      <c r="B21" s="174">
        <f>IF(ISNUMBER(VALUE(SUBSTITUTE(実質収支比率等に係る経年分析!F$49,"▲","-"))),ROUND(VALUE(SUBSTITUTE(実質収支比率等に係る経年分析!F$49,"▲","-")),2),NA())</f>
        <v>-3.11</v>
      </c>
      <c r="C21" s="174">
        <f>IF(ISNUMBER(VALUE(SUBSTITUTE(実質収支比率等に係る経年分析!G$49,"▲","-"))),ROUND(VALUE(SUBSTITUTE(実質収支比率等に係る経年分析!G$49,"▲","-")),2),NA())</f>
        <v>-6.2</v>
      </c>
      <c r="D21" s="174">
        <f>IF(ISNUMBER(VALUE(SUBSTITUTE(実質収支比率等に係る経年分析!H$49,"▲","-"))),ROUND(VALUE(SUBSTITUTE(実質収支比率等に係る経年分析!H$49,"▲","-")),2),NA())</f>
        <v>2.2599999999999998</v>
      </c>
      <c r="E21" s="174">
        <f>IF(ISNUMBER(VALUE(SUBSTITUTE(実質収支比率等に係る経年分析!I$49,"▲","-"))),ROUND(VALUE(SUBSTITUTE(実質収支比率等に係る経年分析!I$49,"▲","-")),2),NA())</f>
        <v>3.84</v>
      </c>
      <c r="F21" s="174">
        <f>IF(ISNUMBER(VALUE(SUBSTITUTE(実質収支比率等に係る経年分析!J$49,"▲","-"))),ROUND(VALUE(SUBSTITUTE(実質収支比率等に係る経年分析!J$49,"▲","-")),2),NA())</f>
        <v>-0.33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個別排水処理事業特別会計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4.6900000000000004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4.5999999999999996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12.49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1909</v>
      </c>
      <c r="E42" s="176"/>
      <c r="F42" s="176"/>
      <c r="G42" s="176">
        <f>'実質公債費比率（分子）の構造'!L$52</f>
        <v>2021</v>
      </c>
      <c r="H42" s="176"/>
      <c r="I42" s="176"/>
      <c r="J42" s="176">
        <f>'実質公債費比率（分子）の構造'!M$52</f>
        <v>2053</v>
      </c>
      <c r="K42" s="176"/>
      <c r="L42" s="176"/>
      <c r="M42" s="176">
        <f>'実質公債費比率（分子）の構造'!N$52</f>
        <v>1977</v>
      </c>
      <c r="N42" s="176"/>
      <c r="O42" s="176"/>
      <c r="P42" s="176">
        <f>'実質公債費比率（分子）の構造'!O$52</f>
        <v>2080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25</v>
      </c>
      <c r="C44" s="176"/>
      <c r="D44" s="176"/>
      <c r="E44" s="176">
        <f>'実質公債費比率（分子）の構造'!L$50</f>
        <v>25</v>
      </c>
      <c r="F44" s="176"/>
      <c r="G44" s="176"/>
      <c r="H44" s="176">
        <f>'実質公債費比率（分子）の構造'!M$50</f>
        <v>24</v>
      </c>
      <c r="I44" s="176"/>
      <c r="J44" s="176"/>
      <c r="K44" s="176">
        <f>'実質公債費比率（分子）の構造'!N$50</f>
        <v>24</v>
      </c>
      <c r="L44" s="176"/>
      <c r="M44" s="176"/>
      <c r="N44" s="176">
        <f>'実質公債費比率（分子）の構造'!O$50</f>
        <v>24</v>
      </c>
      <c r="O44" s="176"/>
      <c r="P44" s="176"/>
    </row>
    <row r="45" spans="1:16" x14ac:dyDescent="0.15">
      <c r="A45" s="176" t="s">
        <v>68</v>
      </c>
      <c r="B45" s="176">
        <f>'実質公債費比率（分子）の構造'!K$49</f>
        <v>49</v>
      </c>
      <c r="C45" s="176"/>
      <c r="D45" s="176"/>
      <c r="E45" s="176">
        <f>'実質公債費比率（分子）の構造'!L$49</f>
        <v>37</v>
      </c>
      <c r="F45" s="176"/>
      <c r="G45" s="176"/>
      <c r="H45" s="176">
        <f>'実質公債費比率（分子）の構造'!M$49</f>
        <v>22</v>
      </c>
      <c r="I45" s="176"/>
      <c r="J45" s="176"/>
      <c r="K45" s="176">
        <f>'実質公債費比率（分子）の構造'!N$49</f>
        <v>10</v>
      </c>
      <c r="L45" s="176"/>
      <c r="M45" s="176"/>
      <c r="N45" s="176" t="str">
        <f>'実質公債費比率（分子）の構造'!O$49</f>
        <v>-</v>
      </c>
      <c r="O45" s="176"/>
      <c r="P45" s="176"/>
    </row>
    <row r="46" spans="1:16" x14ac:dyDescent="0.15">
      <c r="A46" s="176" t="s">
        <v>69</v>
      </c>
      <c r="B46" s="176">
        <f>'実質公債費比率（分子）の構造'!K$48</f>
        <v>422</v>
      </c>
      <c r="C46" s="176"/>
      <c r="D46" s="176"/>
      <c r="E46" s="176">
        <f>'実質公債費比率（分子）の構造'!L$48</f>
        <v>394</v>
      </c>
      <c r="F46" s="176"/>
      <c r="G46" s="176"/>
      <c r="H46" s="176">
        <f>'実質公債費比率（分子）の構造'!M$48</f>
        <v>395</v>
      </c>
      <c r="I46" s="176"/>
      <c r="J46" s="176"/>
      <c r="K46" s="176">
        <f>'実質公債費比率（分子）の構造'!N$48</f>
        <v>388</v>
      </c>
      <c r="L46" s="176"/>
      <c r="M46" s="176"/>
      <c r="N46" s="176">
        <f>'実質公債費比率（分子）の構造'!O$48</f>
        <v>405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2119</v>
      </c>
      <c r="C49" s="176"/>
      <c r="D49" s="176"/>
      <c r="E49" s="176">
        <f>'実質公債費比率（分子）の構造'!L$45</f>
        <v>2247</v>
      </c>
      <c r="F49" s="176"/>
      <c r="G49" s="176"/>
      <c r="H49" s="176">
        <f>'実質公債費比率（分子）の構造'!M$45</f>
        <v>2383</v>
      </c>
      <c r="I49" s="176"/>
      <c r="J49" s="176"/>
      <c r="K49" s="176">
        <f>'実質公債費比率（分子）の構造'!N$45</f>
        <v>2265</v>
      </c>
      <c r="L49" s="176"/>
      <c r="M49" s="176"/>
      <c r="N49" s="176">
        <f>'実質公債費比率（分子）の構造'!O$45</f>
        <v>2461</v>
      </c>
      <c r="O49" s="176"/>
      <c r="P49" s="176"/>
    </row>
    <row r="50" spans="1:16" x14ac:dyDescent="0.15">
      <c r="A50" s="176" t="s">
        <v>73</v>
      </c>
      <c r="B50" s="176" t="e">
        <f>NA()</f>
        <v>#N/A</v>
      </c>
      <c r="C50" s="176">
        <f>IF(ISNUMBER('実質公債費比率（分子）の構造'!K$53),'実質公債費比率（分子）の構造'!K$53,NA())</f>
        <v>706</v>
      </c>
      <c r="D50" s="176" t="e">
        <f>NA()</f>
        <v>#N/A</v>
      </c>
      <c r="E50" s="176" t="e">
        <f>NA()</f>
        <v>#N/A</v>
      </c>
      <c r="F50" s="176">
        <f>IF(ISNUMBER('実質公債費比率（分子）の構造'!L$53),'実質公債費比率（分子）の構造'!L$53,NA())</f>
        <v>682</v>
      </c>
      <c r="G50" s="176" t="e">
        <f>NA()</f>
        <v>#N/A</v>
      </c>
      <c r="H50" s="176" t="e">
        <f>NA()</f>
        <v>#N/A</v>
      </c>
      <c r="I50" s="176">
        <f>IF(ISNUMBER('実質公債費比率（分子）の構造'!M$53),'実質公債費比率（分子）の構造'!M$53,NA())</f>
        <v>771</v>
      </c>
      <c r="J50" s="176" t="e">
        <f>NA()</f>
        <v>#N/A</v>
      </c>
      <c r="K50" s="176" t="e">
        <f>NA()</f>
        <v>#N/A</v>
      </c>
      <c r="L50" s="176">
        <f>IF(ISNUMBER('実質公債費比率（分子）の構造'!N$53),'実質公債費比率（分子）の構造'!N$53,NA())</f>
        <v>710</v>
      </c>
      <c r="M50" s="176" t="e">
        <f>NA()</f>
        <v>#N/A</v>
      </c>
      <c r="N50" s="176" t="e">
        <f>NA()</f>
        <v>#N/A</v>
      </c>
      <c r="O50" s="176">
        <f>IF(ISNUMBER('実質公債費比率（分子）の構造'!O$53),'実質公債費比率（分子）の構造'!O$53,NA())</f>
        <v>810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18412</v>
      </c>
      <c r="E56" s="175"/>
      <c r="F56" s="175"/>
      <c r="G56" s="175">
        <f>'将来負担比率（分子）の構造'!J$52</f>
        <v>19224</v>
      </c>
      <c r="H56" s="175"/>
      <c r="I56" s="175"/>
      <c r="J56" s="175">
        <f>'将来負担比率（分子）の構造'!K$52</f>
        <v>19250</v>
      </c>
      <c r="K56" s="175"/>
      <c r="L56" s="175"/>
      <c r="M56" s="175">
        <f>'将来負担比率（分子）の構造'!L$52</f>
        <v>21908</v>
      </c>
      <c r="N56" s="175"/>
      <c r="O56" s="175"/>
      <c r="P56" s="175">
        <f>'将来負担比率（分子）の構造'!M$52</f>
        <v>21617</v>
      </c>
    </row>
    <row r="57" spans="1:16" x14ac:dyDescent="0.15">
      <c r="A57" s="175" t="s">
        <v>44</v>
      </c>
      <c r="B57" s="175"/>
      <c r="C57" s="175"/>
      <c r="D57" s="175">
        <f>'将来負担比率（分子）の構造'!I$51</f>
        <v>2750</v>
      </c>
      <c r="E57" s="175"/>
      <c r="F57" s="175"/>
      <c r="G57" s="175">
        <f>'将来負担比率（分子）の構造'!J$51</f>
        <v>2945</v>
      </c>
      <c r="H57" s="175"/>
      <c r="I57" s="175"/>
      <c r="J57" s="175">
        <f>'将来負担比率（分子）の構造'!K$51</f>
        <v>2997</v>
      </c>
      <c r="K57" s="175"/>
      <c r="L57" s="175"/>
      <c r="M57" s="175">
        <f>'将来負担比率（分子）の構造'!L$51</f>
        <v>3354</v>
      </c>
      <c r="N57" s="175"/>
      <c r="O57" s="175"/>
      <c r="P57" s="175">
        <f>'将来負担比率（分子）の構造'!M$51</f>
        <v>3026</v>
      </c>
    </row>
    <row r="58" spans="1:16" x14ac:dyDescent="0.15">
      <c r="A58" s="175" t="s">
        <v>43</v>
      </c>
      <c r="B58" s="175"/>
      <c r="C58" s="175"/>
      <c r="D58" s="175">
        <f>'将来負担比率（分子）の構造'!I$50</f>
        <v>7626</v>
      </c>
      <c r="E58" s="175"/>
      <c r="F58" s="175"/>
      <c r="G58" s="175">
        <f>'将来負担比率（分子）の構造'!J$50</f>
        <v>7512</v>
      </c>
      <c r="H58" s="175"/>
      <c r="I58" s="175"/>
      <c r="J58" s="175">
        <f>'将来負担比率（分子）の構造'!K$50</f>
        <v>7297</v>
      </c>
      <c r="K58" s="175"/>
      <c r="L58" s="175"/>
      <c r="M58" s="175">
        <f>'将来負担比率（分子）の構造'!L$50</f>
        <v>7528</v>
      </c>
      <c r="N58" s="175"/>
      <c r="O58" s="175"/>
      <c r="P58" s="175">
        <f>'将来負担比率（分子）の構造'!M$50</f>
        <v>7439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2534</v>
      </c>
      <c r="C62" s="175"/>
      <c r="D62" s="175"/>
      <c r="E62" s="175">
        <f>'将来負担比率（分子）の構造'!J$45</f>
        <v>2517</v>
      </c>
      <c r="F62" s="175"/>
      <c r="G62" s="175"/>
      <c r="H62" s="175">
        <f>'将来負担比率（分子）の構造'!K$45</f>
        <v>2455</v>
      </c>
      <c r="I62" s="175"/>
      <c r="J62" s="175"/>
      <c r="K62" s="175">
        <f>'将来負担比率（分子）の構造'!L$45</f>
        <v>2334</v>
      </c>
      <c r="L62" s="175"/>
      <c r="M62" s="175"/>
      <c r="N62" s="175">
        <f>'将来負担比率（分子）の構造'!M$45</f>
        <v>2111</v>
      </c>
      <c r="O62" s="175"/>
      <c r="P62" s="175"/>
    </row>
    <row r="63" spans="1:16" x14ac:dyDescent="0.15">
      <c r="A63" s="175" t="s">
        <v>36</v>
      </c>
      <c r="B63" s="175">
        <f>'将来負担比率（分子）の構造'!I$44</f>
        <v>65</v>
      </c>
      <c r="C63" s="175"/>
      <c r="D63" s="175"/>
      <c r="E63" s="175">
        <f>'将来負担比率（分子）の構造'!J$44</f>
        <v>30</v>
      </c>
      <c r="F63" s="175"/>
      <c r="G63" s="175"/>
      <c r="H63" s="175">
        <f>'将来負担比率（分子）の構造'!K$44</f>
        <v>9</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4660</v>
      </c>
      <c r="C64" s="175"/>
      <c r="D64" s="175"/>
      <c r="E64" s="175">
        <f>'将来負担比率（分子）の構造'!J$43</f>
        <v>4433</v>
      </c>
      <c r="F64" s="175"/>
      <c r="G64" s="175"/>
      <c r="H64" s="175">
        <f>'将来負担比率（分子）の構造'!K$43</f>
        <v>4065</v>
      </c>
      <c r="I64" s="175"/>
      <c r="J64" s="175"/>
      <c r="K64" s="175">
        <f>'将来負担比率（分子）の構造'!L$43</f>
        <v>3698</v>
      </c>
      <c r="L64" s="175"/>
      <c r="M64" s="175"/>
      <c r="N64" s="175">
        <f>'将来負担比率（分子）の構造'!M$43</f>
        <v>3465</v>
      </c>
      <c r="O64" s="175"/>
      <c r="P64" s="175"/>
    </row>
    <row r="65" spans="1:16" x14ac:dyDescent="0.15">
      <c r="A65" s="175" t="s">
        <v>34</v>
      </c>
      <c r="B65" s="175">
        <f>'将来負担比率（分子）の構造'!I$42</f>
        <v>108</v>
      </c>
      <c r="C65" s="175"/>
      <c r="D65" s="175"/>
      <c r="E65" s="175">
        <f>'将来負担比率（分子）の構造'!J$42</f>
        <v>85</v>
      </c>
      <c r="F65" s="175"/>
      <c r="G65" s="175"/>
      <c r="H65" s="175">
        <f>'将来負担比率（分子）の構造'!K$42</f>
        <v>61</v>
      </c>
      <c r="I65" s="175"/>
      <c r="J65" s="175"/>
      <c r="K65" s="175">
        <f>'将来負担比率（分子）の構造'!L$42</f>
        <v>38</v>
      </c>
      <c r="L65" s="175"/>
      <c r="M65" s="175"/>
      <c r="N65" s="175">
        <f>'将来負担比率（分子）の構造'!M$42</f>
        <v>14</v>
      </c>
      <c r="O65" s="175"/>
      <c r="P65" s="175"/>
    </row>
    <row r="66" spans="1:16" x14ac:dyDescent="0.15">
      <c r="A66" s="175" t="s">
        <v>33</v>
      </c>
      <c r="B66" s="175">
        <f>'将来負担比率（分子）の構造'!I$41</f>
        <v>22299</v>
      </c>
      <c r="C66" s="175"/>
      <c r="D66" s="175"/>
      <c r="E66" s="175">
        <f>'将来負担比率（分子）の構造'!J$41</f>
        <v>24043</v>
      </c>
      <c r="F66" s="175"/>
      <c r="G66" s="175"/>
      <c r="H66" s="175">
        <f>'将来負担比率（分子）の構造'!K$41</f>
        <v>24291</v>
      </c>
      <c r="I66" s="175"/>
      <c r="J66" s="175"/>
      <c r="K66" s="175">
        <f>'将来負担比率（分子）の構造'!L$41</f>
        <v>28104</v>
      </c>
      <c r="L66" s="175"/>
      <c r="M66" s="175"/>
      <c r="N66" s="175">
        <f>'将来負担比率（分子）の構造'!M$41</f>
        <v>27843</v>
      </c>
      <c r="O66" s="175"/>
      <c r="P66" s="175"/>
    </row>
    <row r="67" spans="1:16" x14ac:dyDescent="0.15">
      <c r="A67" s="175" t="s">
        <v>77</v>
      </c>
      <c r="B67" s="175" t="e">
        <f>NA()</f>
        <v>#N/A</v>
      </c>
      <c r="C67" s="175">
        <f>IF(ISNUMBER('将来負担比率（分子）の構造'!I$53), IF('将来負担比率（分子）の構造'!I$53 &lt; 0, 0, '将来負担比率（分子）の構造'!I$53), NA())</f>
        <v>878</v>
      </c>
      <c r="D67" s="175" t="e">
        <f>NA()</f>
        <v>#N/A</v>
      </c>
      <c r="E67" s="175" t="e">
        <f>NA()</f>
        <v>#N/A</v>
      </c>
      <c r="F67" s="175">
        <f>IF(ISNUMBER('将来負担比率（分子）の構造'!J$53), IF('将来負担比率（分子）の構造'!J$53 &lt; 0, 0, '将来負担比率（分子）の構造'!J$53), NA())</f>
        <v>1428</v>
      </c>
      <c r="G67" s="175" t="e">
        <f>NA()</f>
        <v>#N/A</v>
      </c>
      <c r="H67" s="175" t="e">
        <f>NA()</f>
        <v>#N/A</v>
      </c>
      <c r="I67" s="175">
        <f>IF(ISNUMBER('将来負担比率（分子）の構造'!K$53), IF('将来負担比率（分子）の構造'!K$53 &lt; 0, 0, '将来負担比率（分子）の構造'!K$53), NA())</f>
        <v>1337</v>
      </c>
      <c r="J67" s="175" t="e">
        <f>NA()</f>
        <v>#N/A</v>
      </c>
      <c r="K67" s="175" t="e">
        <f>NA()</f>
        <v>#N/A</v>
      </c>
      <c r="L67" s="175">
        <f>IF(ISNUMBER('将来負担比率（分子）の構造'!L$53), IF('将来負担比率（分子）の構造'!L$53 &lt; 0, 0, '将来負担比率（分子）の構造'!L$53), NA())</f>
        <v>1384</v>
      </c>
      <c r="M67" s="175" t="e">
        <f>NA()</f>
        <v>#N/A</v>
      </c>
      <c r="N67" s="175" t="e">
        <f>NA()</f>
        <v>#N/A</v>
      </c>
      <c r="O67" s="175">
        <f>IF(ISNUMBER('将来負担比率（分子）の構造'!M$53), IF('将来負担比率（分子）の構造'!M$53 &lt; 0, 0, '将来負担比率（分子）の構造'!M$53), NA())</f>
        <v>1351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2975</v>
      </c>
      <c r="C72" s="179">
        <f>基金残高に係る経年分析!G55</f>
        <v>3590</v>
      </c>
      <c r="D72" s="179">
        <f>基金残高に係る経年分析!H55</f>
        <v>3744</v>
      </c>
    </row>
    <row r="73" spans="1:16" x14ac:dyDescent="0.15">
      <c r="A73" s="178" t="s">
        <v>80</v>
      </c>
      <c r="B73" s="179">
        <f>基金残高に係る経年分析!F56</f>
        <v>1402</v>
      </c>
      <c r="C73" s="179">
        <f>基金残高に係る経年分析!G56</f>
        <v>1102</v>
      </c>
      <c r="D73" s="179">
        <f>基金残高に係る経年分析!H56</f>
        <v>802</v>
      </c>
    </row>
    <row r="74" spans="1:16" x14ac:dyDescent="0.15">
      <c r="A74" s="178" t="s">
        <v>81</v>
      </c>
      <c r="B74" s="179">
        <f>基金残高に係る経年分析!F57</f>
        <v>4802</v>
      </c>
      <c r="C74" s="179">
        <f>基金残高に係る経年分析!G57</f>
        <v>4767</v>
      </c>
      <c r="D74" s="179">
        <f>基金残高に係る経年分析!H57</f>
        <v>4827</v>
      </c>
    </row>
  </sheetData>
  <sheetProtection algorithmName="SHA-512" hashValue="KjiyooLT6Vf+wgAJVtIp5lg5Jye3a/Is0igggqhpEr3XXdbNXZ08HZaUxsar97NPD+qAmDXbLYoJ+8XyNmprsg==" saltValue="zTL+VIVrSzqSB+oRDvIM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2024-03-21T08:39:31Z</cp:lastPrinted>
  <dcterms:created xsi:type="dcterms:W3CDTF">2024-03-14T00:48:12Z</dcterms:created>
  <dcterms:modified xsi:type="dcterms:W3CDTF">2025-02-03T08:56:22Z</dcterms:modified>
  <cp:category/>
</cp:coreProperties>
</file>