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総務部\財政課\03.財政状況公表\04.財政状況資料集\13.R4決算\02.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<sst xmlns="http://schemas.openxmlformats.org/spreadsheetml/2006/main" count="1066" uniqueCount="614">
  <si>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</si>
  <si>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</si>
  <si>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</si>
  <si>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</si>
  <si>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</si>
  <si>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</si>
  <si>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</si>
  <si>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</si>
  <si>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</si>
  <si>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</si>
  <si>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</si>
  <si>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</si>
  <si>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</si>
  <si>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</si>
  <si>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</si>
  <si>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</si>
  <si>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</si>
  <si>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</si>
  <si>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</si>
  <si>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</si>
  <si>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</si>
  <si>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</si>
  <si>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</si>
  <si>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</si>
  <si>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</si>
  <si>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</si>
  <si>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</si>
  <si>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</si>
  <si>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</si>
  <si>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</si>
  <si>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</si>
  <si>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</si>
  <si>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</si>
  <si>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</si>
  <si>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</si>
  <si>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</si>
  <si>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</si>
  <si>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</si>
  <si>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</si>
  <si>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</si>
  <si>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</si>
  <si>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</si>
  <si>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</si>
  <si>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</si>
  <si>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</si>
  <si>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</si>
  <si>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</si>
  <si>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</si>
  <si>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</si>
  <si>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</si>
  <si>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</si>
  <si>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</si>
  <si>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</si>
  <si>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</si>
  <si>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</si>
  <si>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</si>
  <si>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</si>
  <si>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</si>
  <si>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</si>
  <si>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</si>
  <si>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</si>
  <si>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</si>
  <si>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</si>
  <si>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</si>
  <si>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</si>
  <si>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</si>
  <si>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</si>
  <si>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</si>
  <si>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</si>
  <si>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</si>
  <si>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</si>
  <si>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</si>
  <si>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</si>
  <si>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</si>
  <si>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</si>
  <si>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</si>
  <si>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</si>
  <si>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</si>
  <si>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</si>
  <si>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</si>
  <si>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</si>
  <si>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</si>
  <si>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</si>
  <si>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</si>
  <si>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</si>
  <si>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</si>
  <si>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</si>
  <si>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</si>
  <si>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</si>
  <si>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</si>
  <si>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</si>
  <si>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</si>
  <si>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</si>
  <si>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</si>
  <si>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</si>
  <si>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</si>
  <si>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</si>
  <si>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</si>
  <si>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</si>
  <si>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</si>
  <si>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遠軽町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</si>
  <si>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</si>
  <si>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</si>
  <si>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</si>
  <si>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</si>
  <si>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</si>
  <si>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</si>
  <si>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</si>
  <si>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</si>
  <si>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</si>
  <si>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</si>
  <si>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</si>
  <si>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</si>
  <si>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</si>
  <si>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</si>
  <si>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</si>
  <si>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</si>
  <si>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</si>
  <si>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</si>
  <si>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</si>
  <si>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</si>
  <si>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</si>
  <si>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</si>
  <si>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</si>
  <si>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</si>
  <si>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</si>
  <si>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</si>
  <si>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</si>
  <si>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</si>
  <si>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</si>
  <si>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</si>
  <si>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</si>
  <si>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</si>
  <si>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</si>
  <si>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</si>
  <si>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</si>
  <si>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</si>
  <si>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</si>
  <si>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</si>
  <si>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</si>
  <si>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</si>
  <si>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</si>
  <si>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</si>
  <si>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</si>
  <si>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</si>
  <si>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</si>
  <si>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</si>
  <si>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</si>
  <si>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</si>
  <si>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</si>
  <si>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</si>
  <si>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</si>
  <si>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</si>
  <si>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</si>
  <si>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</si>
  <si>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</si>
  <si>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</si>
  <si>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</si>
  <si>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</si>
  <si>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</si>
  <si>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</si>
  <si>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</si>
  <si>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</si>
  <si>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</si>
  <si>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</si>
  <si>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</si>
  <si>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</si>
  <si>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</si>
  <si>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</si>
  <si>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</si>
  <si>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</si>
  <si>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</si>
  <si>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</si>
  <si>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</si>
  <si>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</si>
  <si>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</si>
  <si>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</si>
  <si>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</si>
  <si>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</si>
  <si>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</si>
  <si>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</si>
  <si>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</si>
  <si>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</si>
  <si>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</si>
  <si>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</si>
  <si>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</si>
  <si>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</si>
  <si>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</si>
  <si>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</si>
  <si>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</si>
  <si>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</si>
  <si>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</si>
  <si>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</si>
  <si>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</si>
  <si>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</si>
  <si>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</si>
  <si>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</si>
  <si>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</si>
  <si>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</si>
  <si>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</si>
  <si>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</si>
  <si>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</si>
  <si>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</si>
  <si>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</si>
  <si>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</si>
  <si>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</si>
  <si>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</si>
  <si>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</si>
  <si>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</si>
  <si>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</si>
  <si>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</si>
  <si>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</si>
  <si>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</si>
  <si>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</si>
  <si>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</si>
  <si>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</si>
  <si>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</si>
  <si>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</si>
  <si>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</si>
  <si>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</si>
  <si>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</si>
  <si>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</si>
  <si>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北海道遠軽町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</si>
  <si>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</si>
  <si>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</si>
  <si>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</si>
  <si>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</si>
  <si>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</si>
  <si>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</si>
  <si>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</si>
  <si>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</si>
  <si>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</si>
  <si>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</si>
  <si>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</si>
  <si>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</si>
  <si>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</si>
  <si>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</si>
  <si>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</si>
  <si>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</si>
  <si>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</si>
  <si>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</si>
  <si>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</si>
  <si>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</si>
  <si>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</si>
  <si>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</si>
  <si>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</si>
  <si>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</si>
  <si>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</si>
  <si>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</si>
  <si>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</si>
  <si>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</si>
  <si>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</si>
  <si>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</si>
  <si>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</si>
  <si>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</si>
  <si>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</si>
  <si>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</si>
  <si>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</si>
  <si>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</si>
  <si>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</si>
  <si>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</si>
  <si>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</si>
  <si>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</si>
  <si>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</si>
  <si>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</si>
  <si>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</si>
  <si>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</si>
  <si>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</si>
  <si>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</si>
  <si>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</si>
  <si>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</si>
  <si>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</si>
  <si>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</si>
  <si>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</si>
  <si>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</si>
  <si>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</si>
  <si>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</si>
  <si>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</si>
  <si>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</si>
  <si>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</si>
  <si>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</si>
  <si>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</si>
  <si>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</si>
  <si>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</si>
  <si>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</si>
  <si>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</si>
  <si>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</si>
  <si>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</si>
  <si>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</si>
  <si>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</si>
  <si>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</si>
  <si>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</si>
  <si>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</si>
  <si>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</si>
  <si>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</si>
  <si>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</si>
  <si>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</si>
  <si>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</si>
  <si>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</si>
  <si>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</si>
  <si>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</si>
  <si>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</si>
  <si>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</si>
  <si>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</si>
  <si>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</si>
  <si>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</si>
  <si>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</si>
  <si>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</si>
  <si>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</si>
  <si>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</si>
  <si>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</si>
  <si>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</si>
  <si>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</si>
  <si>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</si>
  <si>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</si>
  <si>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</si>
  <si>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</si>
  <si>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</si>
  <si>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</si>
  <si>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</si>
  <si>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</si>
  <si>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</si>
  <si>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</si>
  <si>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</si>
  <si>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</si>
  <si>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</si>
  <si>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</si>
  <si>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</si>
  <si>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</si>
  <si>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</si>
  <si>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</si>
  <si>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</si>
  <si>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</si>
  <si>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</si>
  <si>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</si>
  <si>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</si>
  <si>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</si>
  <si>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</si>
  <si>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</si>
  <si>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</si>
  <si>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</si>
  <si>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</si>
  <si>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</si>
  <si>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</si>
  <si>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</si>
  <si>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</si>
  <si>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</si>
  <si>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</si>
  <si>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</si>
  <si>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</si>
  <si>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</si>
  <si>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</si>
  <si>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</si>
  <si>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</si>
  <si>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</si>
  <si>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</si>
  <si>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</si>
  <si>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</si>
  <si>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</si>
  <si>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</si>
  <si>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</si>
  <si>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</si>
  <si>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</si>
  <si>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</si>
  <si>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</si>
  <si>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</si>
  <si>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</si>
  <si>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</si>
  <si>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</si>
  <si>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</si>
  <si>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</si>
  <si>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</si>
  <si>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</si>
  <si>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</si>
  <si>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</si>
  <si>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北海道遠軽町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</si>
  <si>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</si>
  <si>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</si>
  <si>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</si>
  <si>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</si>
  <si>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</si>
  <si>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</si>
  <si>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</si>
  <si>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</si>
  <si>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</si>
  <si>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</si>
  <si>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</si>
  <si>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</si>
  <si>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</si>
  <si>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</si>
  <si>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</si>
  <si>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</si>
  <si>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</si>
  <si>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</si>
  <si>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</si>
  <si>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</si>
  <si>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</si>
  <si>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</si>
  <si>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</si>
  <si>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</si>
  <si>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</si>
  <si>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</si>
  <si>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</si>
  <si>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</si>
  <si>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</si>
  <si>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</si>
  <si>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</si>
  <si>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</si>
  <si>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</si>
  <si>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</si>
  <si>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</si>
  <si>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</si>
  <si>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</si>
  <si>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</si>
  <si>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</si>
  <si>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</si>
  <si>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</si>
  <si>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</si>
  <si>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</si>
  <si>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</si>
  <si>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</si>
  <si>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</si>
  <si>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</si>
  <si>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</si>
  <si>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</si>
  <si>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</si>
  <si>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</si>
  <si>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</si>
  <si>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</si>
  <si>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</si>
  <si>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</si>
  <si>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</si>
  <si>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</si>
  <si>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</si>
  <si>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</si>
  <si>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</si>
  <si>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</si>
  <si>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</si>
  <si>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</si>
  <si>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</si>
  <si>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</si>
  <si>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</si>
  <si>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</si>
  <si>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</si>
  <si>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</si>
  <si>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</si>
  <si>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</si>
  <si>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</si>
  <si>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</si>
  <si>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</si>
  <si>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</si>
  <si>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</si>
  <si>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</si>
  <si>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</si>
  <si>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</si>
  <si>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</si>
  <si>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</si>
  <si>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</si>
  <si>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</si>
  <si>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</si>
  <si>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</si>
  <si>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</si>
  <si>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</si>
  <si>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</si>
  <si>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</si>
  <si>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</si>
  <si>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</si>
  <si>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</si>
  <si>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</si>
  <si>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</si>
  <si>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</si>
  <si>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</si>
  <si>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</si>
  <si>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</si>
  <si>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</si>
  <si>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</si>
  <si>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</si>
  <si>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</si>
  <si>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</si>
  <si>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</si>
  <si>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</si>
  <si>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</si>
  <si>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</si>
  <si>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</si>
  <si>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</si>
  <si>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</si>
  <si>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</si>
  <si>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</si>
  <si>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</si>
  <si>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</si>
  <si>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</si>
  <si>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個別排水処理事業特別会計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</si>
  <si>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</si>
  <si>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</si>
  <si>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</si>
  <si>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</si>
  <si>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</si>
  <si>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</si>
  <si>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</si>
  <si>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</si>
  <si>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</si>
  <si>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</si>
  <si>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</si>
  <si>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</si>
  <si>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</si>
  <si>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</si>
  <si>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</si>
  <si>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</si>
  <si>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</si>
  <si>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</si>
  <si>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</si>
  <si>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</si>
  <si>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</si>
  <si>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</si>
  <si>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</si>
  <si>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</si>
  <si>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</si>
  <si>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</si>
  <si>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</si>
  <si>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</si>
  <si>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</si>
  <si>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</si>
  <si>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</si>
  <si>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</si>
  <si>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</si>
  <si>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</si>
  <si>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</si>
  <si>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</si>
  <si>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</si>
  <si>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</si>
  <si>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</si>
  <si>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</si>
  <si>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</si>
  <si>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</si>
  <si>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</si>
  <si>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</si>
  <si>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</si>
  <si>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</si>
  <si>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</si>
  <si>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</si>
  <si>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</si>
  <si>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</si>
  <si>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</si>
  <si>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</si>
  <si>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</si>
  <si>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</si>
  <si>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</si>
  <si>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</si>
  <si>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</si>
  <si>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</si>
  <si>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</si>
  <si>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</si>
  <si>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</si>
  <si>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</si>
  <si>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</si>
  <si>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</si>
  <si>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</si>
  <si>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</si>
  <si>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</si>
  <si>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</si>
  <si>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</si>
  <si>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</si>
  <si>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</si>
  <si>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</si>
  <si>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</si>
  <si>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</si>
  <si>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</si>
  <si>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</si>
  <si>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</si>
  <si>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</si>
  <si>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</si>
  <si>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</si>
  <si>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</si>
  <si>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</si>
  <si>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</si>
  <si>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</si>
  <si>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</si>
  <si>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</si>
  <si>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</si>
  <si>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3.11</t>
  </si>
  <si>
    <t>▲ 6.20</t>
  </si>
  <si>
    <t>▲ 0.33</t>
  </si>
  <si>
    <t>一般会計</t>
  </si>
  <si>
    <t>水道事業会計</t>
  </si>
  <si>
    <t>下水道事業会計</t>
  </si>
  <si>
    <t>介護保険特別会計</t>
  </si>
  <si>
    <t>国民健康保険特別会計</t>
  </si>
  <si>
    <t>後期高齢者医療特別会計</t>
  </si>
  <si>
    <t>個別排水処理事業特別会計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</si>
  <si>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</si>
  <si>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</si>
  <si>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</si>
  <si>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</si>
  <si>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</si>
  <si>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</si>
  <si>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</si>
  <si>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</si>
  <si>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</si>
  <si>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</si>
  <si>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</si>
  <si>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遠軽地区広域組合</t>
    <rPh sb="0" eb="2">
      <t>エンガル</t>
    </rPh>
    <rPh sb="2" eb="4">
      <t>チク</t>
    </rPh>
    <rPh sb="4" eb="6">
      <t>コウイキ</t>
    </rPh>
    <rPh sb="6" eb="8">
      <t>クミアイ</t>
    </rPh>
    <phoneticPr fontId="2"/>
  </si>
  <si>
    <t>-</t>
    <phoneticPr fontId="2"/>
  </si>
  <si>
    <t>網走地方教育研修センター組合</t>
    <rPh sb="0" eb="2">
      <t>アバシリ</t>
    </rPh>
    <rPh sb="2" eb="4">
      <t>チホウ</t>
    </rPh>
    <rPh sb="4" eb="6">
      <t>キョウイク</t>
    </rPh>
    <rPh sb="6" eb="8">
      <t>ケンシュウ</t>
    </rPh>
    <rPh sb="12" eb="14">
      <t>クミアイ</t>
    </rPh>
    <phoneticPr fontId="2"/>
  </si>
  <si>
    <t>-</t>
    <phoneticPr fontId="2"/>
  </si>
  <si>
    <t>-</t>
    <phoneticPr fontId="2"/>
  </si>
  <si>
    <t>株式会社生田原振興公社</t>
    <rPh sb="0" eb="4">
      <t>カブシキガイシャ</t>
    </rPh>
    <rPh sb="4" eb="7">
      <t>イクタハラ</t>
    </rPh>
    <rPh sb="7" eb="9">
      <t>シンコウ</t>
    </rPh>
    <rPh sb="9" eb="11">
      <t>コウシャ</t>
    </rPh>
    <phoneticPr fontId="2"/>
  </si>
  <si>
    <t>-</t>
    <phoneticPr fontId="2"/>
  </si>
  <si>
    <t>-</t>
    <phoneticPr fontId="2"/>
  </si>
  <si>
    <t>-</t>
    <phoneticPr fontId="2"/>
  </si>
  <si>
    <t>まちづくり振興基金</t>
    <rPh sb="5" eb="7">
      <t>シンコウ</t>
    </rPh>
    <rPh sb="7" eb="9">
      <t>キキン</t>
    </rPh>
    <phoneticPr fontId="5"/>
  </si>
  <si>
    <t>地域振興基金</t>
    <rPh sb="0" eb="2">
      <t>チイキ</t>
    </rPh>
    <rPh sb="2" eb="4">
      <t>シンコウ</t>
    </rPh>
    <rPh sb="4" eb="6">
      <t>キキン</t>
    </rPh>
    <phoneticPr fontId="2"/>
  </si>
  <si>
    <t>森林環境譲与税基金</t>
    <rPh sb="0" eb="2">
      <t>シンリン</t>
    </rPh>
    <rPh sb="2" eb="4">
      <t>カンキョウ</t>
    </rPh>
    <rPh sb="4" eb="6">
      <t>ジョウヨ</t>
    </rPh>
    <rPh sb="6" eb="7">
      <t>ゼイ</t>
    </rPh>
    <rPh sb="7" eb="9">
      <t>キキン</t>
    </rPh>
    <phoneticPr fontId="2"/>
  </si>
  <si>
    <t>名寄線代替輸送確保基金</t>
    <rPh sb="0" eb="2">
      <t>ナヨロ</t>
    </rPh>
    <rPh sb="2" eb="3">
      <t>セン</t>
    </rPh>
    <rPh sb="3" eb="5">
      <t>ダイタイ</t>
    </rPh>
    <rPh sb="5" eb="7">
      <t>ユソウ</t>
    </rPh>
    <rPh sb="7" eb="9">
      <t>カクホ</t>
    </rPh>
    <rPh sb="9" eb="11">
      <t>キキン</t>
    </rPh>
    <phoneticPr fontId="2"/>
  </si>
  <si>
    <t>まち・ひと・しごと創生基金</t>
    <rPh sb="9" eb="11">
      <t>ソウセイ</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</si>
</sst>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96248</c:v>
                </c:pt>
                <c:pt idx="3">
                  <c:v>76413</c:v>
                </c:pt>
                <c:pt idx="4">
                  <c:v>66481</c:v>
                </c:pt>
              </c:numCache>
            </c:numRef>
          </c:val>
          <c:smooth val="0"/>
          <c:extLst>
            <c:ext xmlns:c16="http://schemas.microsoft.com/office/drawing/2014/chart" uri="{C3380CC4-5D6E-409C-BE32-E72D297353CC}">
              <c16:uniqueId val="{00000000-AF32-4702-882E-74D584CA7C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138695</c:v>
                </c:pt>
                <c:pt idx="1">
                  <c:v>233353</c:v>
                </c:pt>
                <c:pt idx="2">
                  <c:v>172136</c:v>
                </c:pt>
                <c:pt idx="3">
                  <c:v>365007</c:v>
                </c:pt>
                <c:pt idx="4">
                  <c:v>197507</c:v>
                </c:pt>
              </c:numCache>
            </c:numRef>
          </c:val>
          <c:smooth val="0"/>
          <c:extLst>
            <c:ext xmlns:c16="http://schemas.microsoft.com/office/drawing/2014/chart" uri="{C3380CC4-5D6E-409C-BE32-E72D297353CC}">
              <c16:uniqueId val="{00000001-AF32-4702-882E-74D584CA7C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8.31</c:v>
                </c:pt>
                <c:pt idx="1">
                  <c:v>4.6100000000000003</c:v>
                </c:pt>
                <c:pt idx="2">
                  <c:v>8.74</c:v>
                </c:pt>
                <c:pt idx="3">
                  <c:v>10.15</c:v>
                </c:pt>
                <c:pt idx="4">
                  <c:v>12.49</c:v>
                </c:pt>
              </c:numCache>
            </c:numRef>
          </c:val>
          <c:extLst>
            <c:ext xmlns:c16="http://schemas.microsoft.com/office/drawing/2014/chart" uri="{C3380CC4-5D6E-409C-BE32-E72D297353CC}">
              <c16:uniqueId val="{00000000-36E3-49BE-9935-6B2A4EB82F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30.9</c:v>
                </c:pt>
                <c:pt idx="1">
                  <c:v>32.549999999999997</c:v>
                </c:pt>
                <c:pt idx="2">
                  <c:v>31.82</c:v>
                </c:pt>
                <c:pt idx="3">
                  <c:v>37.119999999999997</c:v>
                </c:pt>
                <c:pt idx="4">
                  <c:v>39.43</c:v>
                </c:pt>
              </c:numCache>
            </c:numRef>
          </c:val>
          <c:extLst>
            <c:ext xmlns:c16="http://schemas.microsoft.com/office/drawing/2014/chart" uri="{C3380CC4-5D6E-409C-BE32-E72D297353CC}">
              <c16:uniqueId val="{00000001-36E3-49BE-9935-6B2A4EB82F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-3.11</c:v>
                </c:pt>
                <c:pt idx="1">
                  <c:v>-6.2</c:v>
                </c:pt>
                <c:pt idx="2">
                  <c:v>2.2599999999999998</c:v>
                </c:pt>
                <c:pt idx="3">
                  <c:v>3.84</c:v>
                </c:pt>
                <c:pt idx="4">
                  <c:v>-0.33</c:v>
                </c:pt>
              </c:numCache>
            </c:numRef>
          </c:val>
          <c:smooth val="0"/>
          <c:extLst>
            <c:ext xmlns:c16="http://schemas.microsoft.com/office/drawing/2014/chart" uri="{C3380CC4-5D6E-409C-BE32-E72D297353CC}">
              <c16:uniqueId val="{00000002-36E3-49BE-9935-6B2A4EB82F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4E-4EEE-A1E5-65A7BED6C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4E-4EEE-A1E5-65A7BED6CB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4E-4EEE-A1E5-65A7BED6CB5E}"/>
            </c:ext>
          </c:extLst>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74E-4EEE-A1E5-65A7BED6CB5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574E-4EEE-A1E5-65A7BED6CB5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0.2</c:v>
                </c:pt>
                <c:pt idx="4">
                  <c:v>#N/A</c:v>
                </c:pt>
                <c:pt idx="5">
                  <c:v>0.32</c:v>
                </c:pt>
                <c:pt idx="6">
                  <c:v>#N/A</c:v>
                </c:pt>
                <c:pt idx="7">
                  <c:v>0.1</c:v>
                </c:pt>
                <c:pt idx="8">
                  <c:v>#N/A</c:v>
                </c:pt>
                <c:pt idx="9">
                  <c:v>0.1</c:v>
                </c:pt>
              </c:numCache>
            </c:numRef>
          </c:val>
          <c:extLst>
            <c:ext xmlns:c16="http://schemas.microsoft.com/office/drawing/2014/chart" uri="{C3380CC4-5D6E-409C-BE32-E72D297353CC}">
              <c16:uniqueId val="{00000005-574E-4EEE-A1E5-65A7BED6CB5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1.05</c:v>
                </c:pt>
                <c:pt idx="2">
                  <c:v>#N/A</c:v>
                </c:pt>
                <c:pt idx="3">
                  <c:v>1.06</c:v>
                </c:pt>
                <c:pt idx="4">
                  <c:v>#N/A</c:v>
                </c:pt>
                <c:pt idx="5">
                  <c:v>0.44</c:v>
                </c:pt>
                <c:pt idx="6">
                  <c:v>#N/A</c:v>
                </c:pt>
                <c:pt idx="7">
                  <c:v>0.93</c:v>
                </c:pt>
                <c:pt idx="8">
                  <c:v>#N/A</c:v>
                </c:pt>
                <c:pt idx="9">
                  <c:v>1.21</c:v>
                </c:pt>
              </c:numCache>
            </c:numRef>
          </c:val>
          <c:extLst>
            <c:ext xmlns:c16="http://schemas.microsoft.com/office/drawing/2014/chart" uri="{C3380CC4-5D6E-409C-BE32-E72D297353CC}">
              <c16:uniqueId val="{00000006-574E-4EEE-A1E5-65A7BED6CB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5.73</c:v>
                </c:pt>
                <c:pt idx="2">
                  <c:v>#N/A</c:v>
                </c:pt>
                <c:pt idx="3">
                  <c:v>6.33</c:v>
                </c:pt>
                <c:pt idx="4">
                  <c:v>#N/A</c:v>
                </c:pt>
                <c:pt idx="5">
                  <c:v>6.19</c:v>
                </c:pt>
                <c:pt idx="6">
                  <c:v>#N/A</c:v>
                </c:pt>
                <c:pt idx="7">
                  <c:v>5.4</c:v>
                </c:pt>
                <c:pt idx="8">
                  <c:v>#N/A</c:v>
                </c:pt>
                <c:pt idx="9">
                  <c:v>4.6900000000000004</c:v>
                </c:pt>
              </c:numCache>
            </c:numRef>
          </c:val>
          <c:extLst>
            <c:ext xmlns:c16="http://schemas.microsoft.com/office/drawing/2014/chart" uri="{C3380CC4-5D6E-409C-BE32-E72D297353CC}">
              <c16:uniqueId val="{00000007-574E-4EEE-A1E5-65A7BED6CB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4.55</c:v>
                </c:pt>
                <c:pt idx="2">
                  <c:v>#N/A</c:v>
                </c:pt>
                <c:pt idx="3">
                  <c:v>5.43</c:v>
                </c:pt>
                <c:pt idx="4">
                  <c:v>#N/A</c:v>
                </c:pt>
                <c:pt idx="5">
                  <c:v>5.45</c:v>
                </c:pt>
                <c:pt idx="6">
                  <c:v>#N/A</c:v>
                </c:pt>
                <c:pt idx="7">
                  <c:v>5.39</c:v>
                </c:pt>
                <c:pt idx="8">
                  <c:v>#N/A</c:v>
                </c:pt>
                <c:pt idx="9">
                  <c:v>4.92</c:v>
                </c:pt>
              </c:numCache>
            </c:numRef>
          </c:val>
          <c:extLst>
            <c:ext xmlns:c16="http://schemas.microsoft.com/office/drawing/2014/chart" uri="{C3380CC4-5D6E-409C-BE32-E72D297353CC}">
              <c16:uniqueId val="{00000008-574E-4EEE-A1E5-65A7BED6CB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8.31</c:v>
                </c:pt>
                <c:pt idx="2">
                  <c:v>#N/A</c:v>
                </c:pt>
                <c:pt idx="3">
                  <c:v>4.5999999999999996</c:v>
                </c:pt>
                <c:pt idx="4">
                  <c:v>#N/A</c:v>
                </c:pt>
                <c:pt idx="5">
                  <c:v>8.73</c:v>
                </c:pt>
                <c:pt idx="6">
                  <c:v>#N/A</c:v>
                </c:pt>
                <c:pt idx="7">
                  <c:v>10.14</c:v>
                </c:pt>
                <c:pt idx="8">
                  <c:v>#N/A</c:v>
                </c:pt>
                <c:pt idx="9">
                  <c:v>12.49</c:v>
                </c:pt>
              </c:numCache>
            </c:numRef>
          </c:val>
          <c:extLst>
            <c:ext xmlns:c16="http://schemas.microsoft.com/office/drawing/2014/chart" uri="{C3380CC4-5D6E-409C-BE32-E72D297353CC}">
              <c16:uniqueId val="{00000009-574E-4EEE-A1E5-65A7BED6CB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1909</c:v>
                </c:pt>
                <c:pt idx="5">
                  <c:v>2021</c:v>
                </c:pt>
                <c:pt idx="8">
                  <c:v>2053</c:v>
                </c:pt>
                <c:pt idx="11">
                  <c:v>1977</c:v>
                </c:pt>
                <c:pt idx="14">
                  <c:v>2080</c:v>
                </c:pt>
              </c:numCache>
            </c:numRef>
          </c:val>
          <c:extLst>
            <c:ext xmlns:c16="http://schemas.microsoft.com/office/drawing/2014/chart" uri="{C3380CC4-5D6E-409C-BE32-E72D297353CC}">
              <c16:uniqueId val="{00000000-6834-4B5C-A1FE-3DEBF51B9F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34-4B5C-A1FE-3DEBF51B9F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25</c:v>
                </c:pt>
                <c:pt idx="6">
                  <c:v>24</c:v>
                </c:pt>
                <c:pt idx="9">
                  <c:v>24</c:v>
                </c:pt>
                <c:pt idx="12">
                  <c:v>24</c:v>
                </c:pt>
              </c:numCache>
            </c:numRef>
          </c:val>
          <c:extLst>
            <c:ext xmlns:c16="http://schemas.microsoft.com/office/drawing/2014/chart" uri="{C3380CC4-5D6E-409C-BE32-E72D297353CC}">
              <c16:uniqueId val="{00000002-6834-4B5C-A1FE-3DEBF51B9F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37</c:v>
                </c:pt>
                <c:pt idx="6">
                  <c:v>22</c:v>
                </c:pt>
                <c:pt idx="9">
                  <c:v>10</c:v>
                </c:pt>
                <c:pt idx="12">
                  <c:v>0</c:v>
                </c:pt>
              </c:numCache>
            </c:numRef>
          </c:val>
          <c:extLst>
            <c:ext xmlns:c16="http://schemas.microsoft.com/office/drawing/2014/chart" uri="{C3380CC4-5D6E-409C-BE32-E72D297353CC}">
              <c16:uniqueId val="{00000003-6834-4B5C-A1FE-3DEBF51B9F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422</c:v>
                </c:pt>
                <c:pt idx="3">
                  <c:v>394</c:v>
                </c:pt>
                <c:pt idx="6">
                  <c:v>395</c:v>
                </c:pt>
                <c:pt idx="9">
                  <c:v>388</c:v>
                </c:pt>
                <c:pt idx="12">
                  <c:v>405</c:v>
                </c:pt>
              </c:numCache>
            </c:numRef>
          </c:val>
          <c:extLst>
            <c:ext xmlns:c16="http://schemas.microsoft.com/office/drawing/2014/chart" uri="{C3380CC4-5D6E-409C-BE32-E72D297353CC}">
              <c16:uniqueId val="{00000004-6834-4B5C-A1FE-3DEBF51B9F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34-4B5C-A1FE-3DEBF51B9F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34-4B5C-A1FE-3DEBF51B9F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2119</c:v>
                </c:pt>
                <c:pt idx="3">
                  <c:v>2247</c:v>
                </c:pt>
                <c:pt idx="6">
                  <c:v>2383</c:v>
                </c:pt>
                <c:pt idx="9">
                  <c:v>2265</c:v>
                </c:pt>
                <c:pt idx="12">
                  <c:v>2461</c:v>
                </c:pt>
              </c:numCache>
            </c:numRef>
          </c:val>
          <c:extLst>
            <c:ext xmlns:c16="http://schemas.microsoft.com/office/drawing/2014/chart" uri="{C3380CC4-5D6E-409C-BE32-E72D297353CC}">
              <c16:uniqueId val="{00000007-6834-4B5C-A1FE-3DEBF51B9F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706</c:v>
                </c:pt>
                <c:pt idx="2">
                  <c:v>#N/A</c:v>
                </c:pt>
                <c:pt idx="3">
                  <c:v>#N/A</c:v>
                </c:pt>
                <c:pt idx="4">
                  <c:v>682</c:v>
                </c:pt>
                <c:pt idx="5">
                  <c:v>#N/A</c:v>
                </c:pt>
                <c:pt idx="6">
                  <c:v>#N/A</c:v>
                </c:pt>
                <c:pt idx="7">
                  <c:v>771</c:v>
                </c:pt>
                <c:pt idx="8">
                  <c:v>#N/A</c:v>
                </c:pt>
                <c:pt idx="9">
                  <c:v>#N/A</c:v>
                </c:pt>
                <c:pt idx="10">
                  <c:v>710</c:v>
                </c:pt>
                <c:pt idx="11">
                  <c:v>#N/A</c:v>
                </c:pt>
                <c:pt idx="12">
                  <c:v>#N/A</c:v>
                </c:pt>
                <c:pt idx="13">
                  <c:v>810</c:v>
                </c:pt>
                <c:pt idx="14">
                  <c:v>#N/A</c:v>
                </c:pt>
              </c:numCache>
            </c:numRef>
          </c:val>
          <c:smooth val="0"/>
          <c:extLst>
            <c:ext xmlns:c16="http://schemas.microsoft.com/office/drawing/2014/chart" uri="{C3380CC4-5D6E-409C-BE32-E72D297353CC}">
              <c16:uniqueId val="{00000008-6834-4B5C-A1FE-3DEBF51B9F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18412</c:v>
                </c:pt>
                <c:pt idx="5">
                  <c:v>19224</c:v>
                </c:pt>
                <c:pt idx="8">
                  <c:v>19250</c:v>
                </c:pt>
                <c:pt idx="11">
                  <c:v>21908</c:v>
                </c:pt>
                <c:pt idx="14">
                  <c:v>21617</c:v>
                </c:pt>
              </c:numCache>
            </c:numRef>
          </c:val>
          <c:extLst>
            <c:ext xmlns:c16="http://schemas.microsoft.com/office/drawing/2014/chart" uri="{C3380CC4-5D6E-409C-BE32-E72D297353CC}">
              <c16:uniqueId val="{00000000-33B6-4772-9358-A94CC251B5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2750</c:v>
                </c:pt>
                <c:pt idx="5">
                  <c:v>2945</c:v>
                </c:pt>
                <c:pt idx="8">
                  <c:v>2997</c:v>
                </c:pt>
                <c:pt idx="11">
                  <c:v>3354</c:v>
                </c:pt>
                <c:pt idx="14">
                  <c:v>3026</c:v>
                </c:pt>
              </c:numCache>
            </c:numRef>
          </c:val>
          <c:extLst>
            <c:ext xmlns:c16="http://schemas.microsoft.com/office/drawing/2014/chart" uri="{C3380CC4-5D6E-409C-BE32-E72D297353CC}">
              <c16:uniqueId val="{00000001-33B6-4772-9358-A94CC251B5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7626</c:v>
                </c:pt>
                <c:pt idx="5">
                  <c:v>7512</c:v>
                </c:pt>
                <c:pt idx="8">
                  <c:v>7297</c:v>
                </c:pt>
                <c:pt idx="11">
                  <c:v>7528</c:v>
                </c:pt>
                <c:pt idx="14">
                  <c:v>7439</c:v>
                </c:pt>
              </c:numCache>
            </c:numRef>
          </c:val>
          <c:extLst>
            <c:ext xmlns:c16="http://schemas.microsoft.com/office/drawing/2014/chart" uri="{C3380CC4-5D6E-409C-BE32-E72D297353CC}">
              <c16:uniqueId val="{00000002-33B6-4772-9358-A94CC251B5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B6-4772-9358-A94CC251B5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B6-4772-9358-A94CC251B5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B6-4772-9358-A94CC251B5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2534</c:v>
                </c:pt>
                <c:pt idx="3">
                  <c:v>2517</c:v>
                </c:pt>
                <c:pt idx="6">
                  <c:v>2455</c:v>
                </c:pt>
                <c:pt idx="9">
                  <c:v>2334</c:v>
                </c:pt>
                <c:pt idx="12">
                  <c:v>2111</c:v>
                </c:pt>
              </c:numCache>
            </c:numRef>
          </c:val>
          <c:extLst>
            <c:ext xmlns:c16="http://schemas.microsoft.com/office/drawing/2014/chart" uri="{C3380CC4-5D6E-409C-BE32-E72D297353CC}">
              <c16:uniqueId val="{00000006-33B6-4772-9358-A94CC251B5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c:v>
                </c:pt>
                <c:pt idx="3">
                  <c:v>30</c:v>
                </c:pt>
                <c:pt idx="6">
                  <c:v>9</c:v>
                </c:pt>
                <c:pt idx="9">
                  <c:v>0</c:v>
                </c:pt>
                <c:pt idx="12">
                  <c:v>0</c:v>
                </c:pt>
              </c:numCache>
            </c:numRef>
          </c:val>
          <c:extLst>
            <c:ext xmlns:c16="http://schemas.microsoft.com/office/drawing/2014/chart" uri="{C3380CC4-5D6E-409C-BE32-E72D297353CC}">
              <c16:uniqueId val="{00000007-33B6-4772-9358-A94CC251B5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4660</c:v>
                </c:pt>
                <c:pt idx="3">
                  <c:v>4433</c:v>
                </c:pt>
                <c:pt idx="6">
                  <c:v>4065</c:v>
                </c:pt>
                <c:pt idx="9">
                  <c:v>3698</c:v>
                </c:pt>
                <c:pt idx="12">
                  <c:v>3465</c:v>
                </c:pt>
              </c:numCache>
            </c:numRef>
          </c:val>
          <c:extLst>
            <c:ext xmlns:c16="http://schemas.microsoft.com/office/drawing/2014/chart" uri="{C3380CC4-5D6E-409C-BE32-E72D297353CC}">
              <c16:uniqueId val="{00000008-33B6-4772-9358-A94CC251B5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108</c:v>
                </c:pt>
                <c:pt idx="3">
                  <c:v>85</c:v>
                </c:pt>
                <c:pt idx="6">
                  <c:v>61</c:v>
                </c:pt>
                <c:pt idx="9">
                  <c:v>38</c:v>
                </c:pt>
                <c:pt idx="12">
                  <c:v>14</c:v>
                </c:pt>
              </c:numCache>
            </c:numRef>
          </c:val>
          <c:extLst>
            <c:ext xmlns:c16="http://schemas.microsoft.com/office/drawing/2014/chart" uri="{C3380CC4-5D6E-409C-BE32-E72D297353CC}">
              <c16:uniqueId val="{00000009-33B6-4772-9358-A94CC251B5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22299</c:v>
                </c:pt>
                <c:pt idx="3">
                  <c:v>24043</c:v>
                </c:pt>
                <c:pt idx="6">
                  <c:v>24291</c:v>
                </c:pt>
                <c:pt idx="9">
                  <c:v>28104</c:v>
                </c:pt>
                <c:pt idx="12">
                  <c:v>27843</c:v>
                </c:pt>
              </c:numCache>
            </c:numRef>
          </c:val>
          <c:extLst>
            <c:ext xmlns:c16="http://schemas.microsoft.com/office/drawing/2014/chart" uri="{C3380CC4-5D6E-409C-BE32-E72D297353CC}">
              <c16:uniqueId val="{0000000A-33B6-4772-9358-A94CC251B5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878</c:v>
                </c:pt>
                <c:pt idx="2">
                  <c:v>#N/A</c:v>
                </c:pt>
                <c:pt idx="3">
                  <c:v>#N/A</c:v>
                </c:pt>
                <c:pt idx="4">
                  <c:v>1428</c:v>
                </c:pt>
                <c:pt idx="5">
                  <c:v>#N/A</c:v>
                </c:pt>
                <c:pt idx="6">
                  <c:v>#N/A</c:v>
                </c:pt>
                <c:pt idx="7">
                  <c:v>1337</c:v>
                </c:pt>
                <c:pt idx="8">
                  <c:v>#N/A</c:v>
                </c:pt>
                <c:pt idx="9">
                  <c:v>#N/A</c:v>
                </c:pt>
                <c:pt idx="10">
                  <c:v>1384</c:v>
                </c:pt>
                <c:pt idx="11">
                  <c:v>#N/A</c:v>
                </c:pt>
                <c:pt idx="12">
                  <c:v>#N/A</c:v>
                </c:pt>
                <c:pt idx="13">
                  <c:v>1351</c:v>
                </c:pt>
                <c:pt idx="14">
                  <c:v>#N/A</c:v>
                </c:pt>
              </c:numCache>
            </c:numRef>
          </c:val>
          <c:smooth val="0"/>
          <c:extLst>
            <c:ext xmlns:c16="http://schemas.microsoft.com/office/drawing/2014/chart" uri="{C3380CC4-5D6E-409C-BE32-E72D297353CC}">
              <c16:uniqueId val="{0000000B-33B6-4772-9358-A94CC251B5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2975</c:v>
                </c:pt>
                <c:pt idx="1">
                  <c:v>3590</c:v>
                </c:pt>
                <c:pt idx="2">
                  <c:v>3744</c:v>
                </c:pt>
              </c:numCache>
            </c:numRef>
          </c:val>
          <c:extLst>
            <c:ext xmlns:c16="http://schemas.microsoft.com/office/drawing/2014/chart" uri="{C3380CC4-5D6E-409C-BE32-E72D297353CC}">
              <c16:uniqueId val="{00000000-37BD-49E0-B1EE-83FCB7B8F3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1402</c:v>
                </c:pt>
                <c:pt idx="1">
                  <c:v>1102</c:v>
                </c:pt>
                <c:pt idx="2">
                  <c:v>802</c:v>
                </c:pt>
              </c:numCache>
            </c:numRef>
          </c:val>
          <c:extLst>
            <c:ext xmlns:c16="http://schemas.microsoft.com/office/drawing/2014/chart" uri="{C3380CC4-5D6E-409C-BE32-E72D297353CC}">
              <c16:uniqueId val="{00000001-37BD-49E0-B1EE-83FCB7B8F3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4802</c:v>
                </c:pt>
                <c:pt idx="1">
                  <c:v>4767</c:v>
                </c:pt>
                <c:pt idx="2">
                  <c:v>4827</c:v>
                </c:pt>
              </c:numCache>
            </c:numRef>
          </c:val>
          <c:extLst>
            <c:ext xmlns:c16="http://schemas.microsoft.com/office/drawing/2014/chart" uri="{C3380CC4-5D6E-409C-BE32-E72D297353CC}">
              <c16:uniqueId val="{00000002-37BD-49E0-B1EE-83FCB7B8F3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地方債元利償還金においては、ロックバレースキー場を含む道の駅遠軽森のオホーツク整備等に係る償還が増加したことによる。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また、元利償還金の増加に伴い、算入公債費等も増加している。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今後は、芸術文化交流プラザ、庁舎建設など大型事業の元利償還金等の増加が見込まれるが、将来推計等に基づき、実質公債費比率の適正な水準の維持に努める。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満期一括償還をしていないことから残高及び積立相当額はない。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将来負担額は、過去に借入れた地方債の償還が進んでいるが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芸術文化交流プラザ整備など</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大型事業の実施により、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令和３年度から現在高が多くなっている。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職員数の減少から、退職手当負担見込額は、減少している。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基準財政需要額算入見込額は、大型事業の実施により、地方債の借入をしていることから増加している。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今後も将来推計に基づき、将来負担比率の適正な水準の維持に努める。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決算剰余積立てにより、財政調整基金残高は増加したが、減債基金を取崩したことにより、基金全体の残高が減少している。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公債費の増加や公共施設の整備のために減債基金及びまちづくり振興基金を取り崩すことにより残高の減少が見込まれる。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　　まちづくりの推進のため、公共施設の整備やソフト事業など幅広く活用している。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　　　　　合併時に合併特例事業債により造成した基金であり、まちづくりの推進のために活用する。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　　ふるさと納税寄附金のあった場合、基本的に本基金に積立て、翌年度に寄附金の使途に応じて当該事業に充</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当するため繰入れしている。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このため、寄附金の増減により基金残高が増減する。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　　ふるさと納税寄附金や指定寄附金は基金に積立て、寄附目的の沿った後年度事業に充当する。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決算剰余積立て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により残高が増加したが、今後は、経常一般財源の減少により、繰入れの増加が見込まれる。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町の財政計画において、財政調整基金残高の適正水準を標準財政規模の１０％以上としており、同水準の維持に努める。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公債費の償還による繰入により残高が減少している。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庁舎建設等の大型事業により、後年度における公債費の増加が見込まれることから、必要に応じて繰入れする。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18,511
18,379
1,332.45
18,337,761
17,141,265
1,186,276
9,496,145
27,842,931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過疎対策事業債及び合併特例事業債の発行額が多く、行政面積が広大（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1,332.45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㎡）であり、普通交付税における基準財政需要額が類似団体に比べ多いため、類似団体の平均より下回る。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168124</xdr:rowOff>
    </xdr:from>
    <xdr:to>
      <xdr:col>11</xdr:col>
      <xdr:colOff>82550</xdr:colOff>
      <xdr:row>41</xdr:row>
      <xdr:rowOff>98274</xdr:rowOff>
    </xdr:to>
    <xdr:sp macro="" textlink="">
      <xdr:nvSpPr>
        <xdr:cNvPr id="80" name="フローチャート: 判断 79"/>
        <xdr:cNvSpPr/>
      </xdr:nvSpPr>
      <xdr:spPr>
        <a:xfrm>
          <a:off x="2286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108451</xdr:rowOff>
    </xdr:from>
    <xdr:ext cx="762000" cy="259045"/>
    <xdr:sp macro="" textlink="">
      <xdr:nvSpPr>
        <xdr:cNvPr id="81" name="テキスト ボックス 80"/>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82" name="フローチャート: 判断 81"/>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83" name="テキスト ボックス 82"/>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新型コロナウイルス感染拡大の影響による活動制限等が緩和されたことにより、経常経費が増加してる。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また、行政面積が広大であるため、類似施設が点在しており、経常収支比率が類似団体に比べ高くなっている。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このため、経常経費の改善を図るため、行政改革による施設の統廃合等を進めている。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121412</xdr:rowOff>
    </xdr:to>
    <xdr:cxnSp macro="">
      <xdr:nvCxnSpPr>
        <xdr:cNvPr id="131" name="直線コネクタ 130"/>
        <xdr:cNvCxnSpPr/>
      </xdr:nvCxnSpPr>
      <xdr:spPr>
        <a:xfrm>
          <a:off x="4114800" y="1085773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64</xdr:row>
      <xdr:rowOff>160020</xdr:rowOff>
    </xdr:to>
    <xdr:cxnSp macro="">
      <xdr:nvCxnSpPr>
        <xdr:cNvPr id="134" name="直線コネクタ 133"/>
        <xdr:cNvCxnSpPr/>
      </xdr:nvCxnSpPr>
      <xdr:spPr>
        <a:xfrm flipV="1">
          <a:off x="3225800" y="1085773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34290</xdr:rowOff>
    </xdr:to>
    <xdr:cxnSp macro="">
      <xdr:nvCxnSpPr>
        <xdr:cNvPr id="137" name="直線コネクタ 136"/>
        <xdr:cNvCxnSpPr/>
      </xdr:nvCxnSpPr>
      <xdr:spPr>
        <a:xfrm flipV="1">
          <a:off x="2336800" y="111328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34290</xdr:rowOff>
    </xdr:to>
    <xdr:cxnSp macro="">
      <xdr:nvCxnSpPr>
        <xdr:cNvPr id="140" name="直線コネクタ 139"/>
        <xdr:cNvCxnSpPr/>
      </xdr:nvCxnSpPr>
      <xdr:spPr>
        <a:xfrm>
          <a:off x="1447800" y="113451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1" name="フローチャート: 判断 140"/>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2" name="テキスト ボックス 141"/>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3" name="フローチャート: 判断 142"/>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4" name="テキスト ボックス 143"/>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50" name="楕円 149"/>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1"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53" name="テキスト ボックス 152"/>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8" name="楕円 157"/>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9" name="テキスト ボックス 158"/>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本町は、平成１７年１０月１日に４町村が合併した町であり、合併後は、新規採用職員の採用抑制などにより職員数の減少（一般職員等平成１８年３１２人→令和５年２１９人）を図ってきた。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また、公共施設の管理や１８０ｋｍに及ぶ町道の除排雪に係る委託料等が多額であることから類似団体の平均を上回っていることや、人口減少が著しいことも要因の一つでもある。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79147</xdr:rowOff>
    </xdr:from>
    <xdr:to>
      <xdr:col>23</xdr:col>
      <xdr:colOff>133350</xdr:colOff>
      <xdr:row>89</xdr:row>
      <xdr:rowOff>49388</xdr:rowOff>
    </xdr:to>
    <xdr:cxnSp macro="">
      <xdr:nvCxnSpPr>
        <xdr:cNvPr id="194" name="直線コネクタ 193"/>
        <xdr:cNvCxnSpPr/>
      </xdr:nvCxnSpPr>
      <xdr:spPr>
        <a:xfrm>
          <a:off x="4114800" y="15166747"/>
          <a:ext cx="838200" cy="1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124654</xdr:rowOff>
    </xdr:from>
    <xdr:to>
      <xdr:col>19</xdr:col>
      <xdr:colOff>133350</xdr:colOff>
      <xdr:row>88</xdr:row>
      <xdr:rowOff>79147</xdr:rowOff>
    </xdr:to>
    <xdr:cxnSp macro="">
      <xdr:nvCxnSpPr>
        <xdr:cNvPr id="197" name="直線コネクタ 196"/>
        <xdr:cNvCxnSpPr/>
      </xdr:nvCxnSpPr>
      <xdr:spPr>
        <a:xfrm>
          <a:off x="3225800" y="15040804"/>
          <a:ext cx="889000" cy="1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124654</xdr:rowOff>
    </xdr:from>
    <xdr:to>
      <xdr:col>15</xdr:col>
      <xdr:colOff>82550</xdr:colOff>
      <xdr:row>87</xdr:row>
      <xdr:rowOff>134852</xdr:rowOff>
    </xdr:to>
    <xdr:cxnSp macro="">
      <xdr:nvCxnSpPr>
        <xdr:cNvPr id="200" name="直線コネクタ 199"/>
        <xdr:cNvCxnSpPr/>
      </xdr:nvCxnSpPr>
      <xdr:spPr>
        <a:xfrm flipV="1">
          <a:off x="2336800" y="15040804"/>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36130</xdr:rowOff>
    </xdr:from>
    <xdr:to>
      <xdr:col>11</xdr:col>
      <xdr:colOff>31750</xdr:colOff>
      <xdr:row>87</xdr:row>
      <xdr:rowOff>134852</xdr:rowOff>
    </xdr:to>
    <xdr:cxnSp macro="">
      <xdr:nvCxnSpPr>
        <xdr:cNvPr id="203" name="直線コネクタ 202"/>
        <xdr:cNvCxnSpPr/>
      </xdr:nvCxnSpPr>
      <xdr:spPr>
        <a:xfrm>
          <a:off x="1447800" y="14952280"/>
          <a:ext cx="8890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6472</xdr:rowOff>
    </xdr:from>
    <xdr:to>
      <xdr:col>11</xdr:col>
      <xdr:colOff>82550</xdr:colOff>
      <xdr:row>81</xdr:row>
      <xdr:rowOff>108072</xdr:rowOff>
    </xdr:to>
    <xdr:sp macro="" textlink="">
      <xdr:nvSpPr>
        <xdr:cNvPr id="204" name="フローチャート: 判断 203"/>
        <xdr:cNvSpPr/>
      </xdr:nvSpPr>
      <xdr:spPr>
        <a:xfrm>
          <a:off x="2286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118249</xdr:rowOff>
    </xdr:from>
    <xdr:ext cx="762000" cy="259045"/>
    <xdr:sp macro="" textlink="">
      <xdr:nvSpPr>
        <xdr:cNvPr id="205" name="テキスト ボックス 204"/>
        <xdr:cNvSpPr txBox="1"/>
      </xdr:nvSpPr>
      <xdr:spPr>
        <a:xfrm>
          <a:off x="1955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6803</xdr:rowOff>
    </xdr:from>
    <xdr:to>
      <xdr:col>7</xdr:col>
      <xdr:colOff>31750</xdr:colOff>
      <xdr:row>81</xdr:row>
      <xdr:rowOff>108403</xdr:rowOff>
    </xdr:to>
    <xdr:sp macro="" textlink="">
      <xdr:nvSpPr>
        <xdr:cNvPr id="206" name="フローチャート: 判断 205"/>
        <xdr:cNvSpPr/>
      </xdr:nvSpPr>
      <xdr:spPr>
        <a:xfrm>
          <a:off x="1397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118580</xdr:rowOff>
    </xdr:from>
    <xdr:ext cx="762000" cy="259045"/>
    <xdr:sp macro="" textlink="">
      <xdr:nvSpPr>
        <xdr:cNvPr id="207" name="テキスト ボックス 206"/>
        <xdr:cNvSpPr txBox="1"/>
      </xdr:nvSpPr>
      <xdr:spPr>
        <a:xfrm>
          <a:off x="1066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170038</xdr:rowOff>
    </xdr:from>
    <xdr:to>
      <xdr:col>23</xdr:col>
      <xdr:colOff>184150</xdr:colOff>
      <xdr:row>89</xdr:row>
      <xdr:rowOff>100188</xdr:rowOff>
    </xdr:to>
    <xdr:sp macro="" textlink="">
      <xdr:nvSpPr>
        <xdr:cNvPr id="213" name="楕円 212"/>
        <xdr:cNvSpPr/>
      </xdr:nvSpPr>
      <xdr:spPr>
        <a:xfrm>
          <a:off x="4902200" y="152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65915</xdr:rowOff>
    </xdr:from>
    <xdr:ext cx="762000" cy="259045"/>
    <xdr:sp macro="" textlink="">
      <xdr:nvSpPr>
        <xdr:cNvPr id="214" name="人件費・物件費等の状況該当値テキスト"/>
        <xdr:cNvSpPr txBox="1"/>
      </xdr:nvSpPr>
      <xdr:spPr>
        <a:xfrm>
          <a:off x="5041900" y="1515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28347</xdr:rowOff>
    </xdr:from>
    <xdr:to>
      <xdr:col>19</xdr:col>
      <xdr:colOff>184150</xdr:colOff>
      <xdr:row>88</xdr:row>
      <xdr:rowOff>129947</xdr:rowOff>
    </xdr:to>
    <xdr:sp macro="" textlink="">
      <xdr:nvSpPr>
        <xdr:cNvPr id="215" name="楕円 214"/>
        <xdr:cNvSpPr/>
      </xdr:nvSpPr>
      <xdr:spPr>
        <a:xfrm>
          <a:off x="4064000" y="151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114724</xdr:rowOff>
    </xdr:from>
    <xdr:ext cx="736600" cy="259045"/>
    <xdr:sp macro="" textlink="">
      <xdr:nvSpPr>
        <xdr:cNvPr id="216" name="テキスト ボックス 215"/>
        <xdr:cNvSpPr txBox="1"/>
      </xdr:nvSpPr>
      <xdr:spPr>
        <a:xfrm>
          <a:off x="3733800" y="1520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73854</xdr:rowOff>
    </xdr:from>
    <xdr:to>
      <xdr:col>15</xdr:col>
      <xdr:colOff>133350</xdr:colOff>
      <xdr:row>88</xdr:row>
      <xdr:rowOff>4004</xdr:rowOff>
    </xdr:to>
    <xdr:sp macro="" textlink="">
      <xdr:nvSpPr>
        <xdr:cNvPr id="217" name="楕円 216"/>
        <xdr:cNvSpPr/>
      </xdr:nvSpPr>
      <xdr:spPr>
        <a:xfrm>
          <a:off x="3175000" y="1499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160231</xdr:rowOff>
    </xdr:from>
    <xdr:ext cx="762000" cy="259045"/>
    <xdr:sp macro="" textlink="">
      <xdr:nvSpPr>
        <xdr:cNvPr id="218" name="テキスト ボックス 217"/>
        <xdr:cNvSpPr txBox="1"/>
      </xdr:nvSpPr>
      <xdr:spPr>
        <a:xfrm>
          <a:off x="2844800" y="150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84052</xdr:rowOff>
    </xdr:from>
    <xdr:to>
      <xdr:col>11</xdr:col>
      <xdr:colOff>82550</xdr:colOff>
      <xdr:row>88</xdr:row>
      <xdr:rowOff>14202</xdr:rowOff>
    </xdr:to>
    <xdr:sp macro="" textlink="">
      <xdr:nvSpPr>
        <xdr:cNvPr id="219" name="楕円 218"/>
        <xdr:cNvSpPr/>
      </xdr:nvSpPr>
      <xdr:spPr>
        <a:xfrm>
          <a:off x="2286000" y="150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170429</xdr:rowOff>
    </xdr:from>
    <xdr:ext cx="762000" cy="259045"/>
    <xdr:sp macro="" textlink="">
      <xdr:nvSpPr>
        <xdr:cNvPr id="220" name="テキスト ボックス 219"/>
        <xdr:cNvSpPr txBox="1"/>
      </xdr:nvSpPr>
      <xdr:spPr>
        <a:xfrm>
          <a:off x="1955800" y="150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156780</xdr:rowOff>
    </xdr:from>
    <xdr:to>
      <xdr:col>7</xdr:col>
      <xdr:colOff>31750</xdr:colOff>
      <xdr:row>87</xdr:row>
      <xdr:rowOff>86930</xdr:rowOff>
    </xdr:to>
    <xdr:sp macro="" textlink="">
      <xdr:nvSpPr>
        <xdr:cNvPr id="221" name="楕円 220"/>
        <xdr:cNvSpPr/>
      </xdr:nvSpPr>
      <xdr:spPr>
        <a:xfrm>
          <a:off x="1397000" y="149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71707</xdr:rowOff>
    </xdr:from>
    <xdr:ext cx="762000" cy="259045"/>
    <xdr:sp macro="" textlink="">
      <xdr:nvSpPr>
        <xdr:cNvPr id="222" name="テキスト ボックス 221"/>
        <xdr:cNvSpPr txBox="1"/>
      </xdr:nvSpPr>
      <xdr:spPr>
        <a:xfrm>
          <a:off x="1066800" y="149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毎年度、職員の退職等により、概ね類似団体平均と同指数である。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165805</xdr:rowOff>
    </xdr:to>
    <xdr:cxnSp macro="">
      <xdr:nvCxnSpPr>
        <xdr:cNvPr id="256" name="直線コネクタ 255"/>
        <xdr:cNvCxnSpPr/>
      </xdr:nvCxnSpPr>
      <xdr:spPr>
        <a:xfrm flipV="1">
          <a:off x="16179800" y="146184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165805</xdr:rowOff>
    </xdr:to>
    <xdr:cxnSp macro="">
      <xdr:nvCxnSpPr>
        <xdr:cNvPr id="259" name="直線コネクタ 258"/>
        <xdr:cNvCxnSpPr/>
      </xdr:nvCxnSpPr>
      <xdr:spPr>
        <a:xfrm>
          <a:off x="15290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112184</xdr:rowOff>
    </xdr:to>
    <xdr:cxnSp macro="">
      <xdr:nvCxnSpPr>
        <xdr:cNvPr id="262" name="直線コネクタ 261"/>
        <xdr:cNvCxnSpPr/>
      </xdr:nvCxnSpPr>
      <xdr:spPr>
        <a:xfrm>
          <a:off x="14401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3" name="フローチャート: 判断 262"/>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4" name="テキスト ボックス 263"/>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152400</xdr:rowOff>
    </xdr:to>
    <xdr:cxnSp macro="">
      <xdr:nvCxnSpPr>
        <xdr:cNvPr id="265" name="直線コネクタ 264"/>
        <xdr:cNvCxnSpPr/>
      </xdr:nvCxnSpPr>
      <xdr:spPr>
        <a:xfrm flipV="1">
          <a:off x="13512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8" name="フローチャート: 判断 267"/>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9" name="テキスト ボックス 268"/>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5" name="楕円 274"/>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6" name="給与水準   （国との比較）該当値テキスト"/>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9" name="楕円 278"/>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0" name="テキスト ボックス 27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1" name="楕円 280"/>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2" name="テキスト ボックス 281"/>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4" name="テキスト ボックス 28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本町は、平成１７年１０月１日に４町村が合併した町であり、合併後は、新規採用職員の採用抑制などにより職員数の減少（一般職員等平成１８年３１２人→令和５年２１９人）を図ってきた。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また、人口減少が著しいことも要因の一つでもある。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このため、今後策定される定員管理適正化計画に基づき、適正な職員配置に努める。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104775</xdr:rowOff>
    </xdr:from>
    <xdr:to>
      <xdr:col>81</xdr:col>
      <xdr:colOff>44450</xdr:colOff>
      <xdr:row>62</xdr:row>
      <xdr:rowOff>120862</xdr:rowOff>
    </xdr:to>
    <xdr:cxnSp macro="">
      <xdr:nvCxnSpPr>
        <xdr:cNvPr id="319" name="直線コネクタ 318"/>
        <xdr:cNvCxnSpPr/>
      </xdr:nvCxnSpPr>
      <xdr:spPr>
        <a:xfrm>
          <a:off x="16179800" y="107346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104775</xdr:rowOff>
    </xdr:to>
    <xdr:cxnSp macro="">
      <xdr:nvCxnSpPr>
        <xdr:cNvPr id="322" name="直線コネクタ 321"/>
        <xdr:cNvCxnSpPr/>
      </xdr:nvCxnSpPr>
      <xdr:spPr>
        <a:xfrm>
          <a:off x="15290800" y="107025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81986</xdr:rowOff>
    </xdr:to>
    <xdr:cxnSp macro="">
      <xdr:nvCxnSpPr>
        <xdr:cNvPr id="325" name="直線コネクタ 324"/>
        <xdr:cNvCxnSpPr/>
      </xdr:nvCxnSpPr>
      <xdr:spPr>
        <a:xfrm flipV="1">
          <a:off x="14401800" y="1070250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81986</xdr:rowOff>
    </xdr:from>
    <xdr:to>
      <xdr:col>68</xdr:col>
      <xdr:colOff>152400</xdr:colOff>
      <xdr:row>62</xdr:row>
      <xdr:rowOff>99413</xdr:rowOff>
    </xdr:to>
    <xdr:cxnSp macro="">
      <xdr:nvCxnSpPr>
        <xdr:cNvPr id="328" name="直線コネクタ 327"/>
        <xdr:cNvCxnSpPr/>
      </xdr:nvCxnSpPr>
      <xdr:spPr>
        <a:xfrm flipV="1">
          <a:off x="13512800" y="10711886"/>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68156</xdr:rowOff>
    </xdr:from>
    <xdr:to>
      <xdr:col>68</xdr:col>
      <xdr:colOff>203200</xdr:colOff>
      <xdr:row>58</xdr:row>
      <xdr:rowOff>169756</xdr:rowOff>
    </xdr:to>
    <xdr:sp macro="" textlink="">
      <xdr:nvSpPr>
        <xdr:cNvPr id="329" name="フローチャート: 判断 328"/>
        <xdr:cNvSpPr/>
      </xdr:nvSpPr>
      <xdr:spPr>
        <a:xfrm>
          <a:off x="14351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30" name="テキスト ボックス 329"/>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31" name="フローチャート: 判断 330"/>
        <xdr:cNvSpPr/>
      </xdr:nvSpPr>
      <xdr:spPr>
        <a:xfrm>
          <a:off x="13462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32" name="テキスト ボックス 331"/>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70062</xdr:rowOff>
    </xdr:from>
    <xdr:to>
      <xdr:col>81</xdr:col>
      <xdr:colOff>95250</xdr:colOff>
      <xdr:row>63</xdr:row>
      <xdr:rowOff>212</xdr:rowOff>
    </xdr:to>
    <xdr:sp macro="" textlink="">
      <xdr:nvSpPr>
        <xdr:cNvPr id="338" name="楕円 337"/>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42139</xdr:rowOff>
    </xdr:from>
    <xdr:ext cx="762000" cy="259045"/>
    <xdr:sp macro="" textlink="">
      <xdr:nvSpPr>
        <xdr:cNvPr id="339" name="定員管理の状況該当値テキスト"/>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53975</xdr:rowOff>
    </xdr:from>
    <xdr:to>
      <xdr:col>77</xdr:col>
      <xdr:colOff>95250</xdr:colOff>
      <xdr:row>62</xdr:row>
      <xdr:rowOff>155575</xdr:rowOff>
    </xdr:to>
    <xdr:sp macro="" textlink="">
      <xdr:nvSpPr>
        <xdr:cNvPr id="340" name="楕円 339"/>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41" name="テキスト ボックス 340"/>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42" name="楕円 341"/>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43" name="テキスト ボックス 342"/>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31186</xdr:rowOff>
    </xdr:from>
    <xdr:to>
      <xdr:col>68</xdr:col>
      <xdr:colOff>203200</xdr:colOff>
      <xdr:row>62</xdr:row>
      <xdr:rowOff>132786</xdr:rowOff>
    </xdr:to>
    <xdr:sp macro="" textlink="">
      <xdr:nvSpPr>
        <xdr:cNvPr id="344" name="楕円 343"/>
        <xdr:cNvSpPr/>
      </xdr:nvSpPr>
      <xdr:spPr>
        <a:xfrm>
          <a:off x="14351000" y="10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117563</xdr:rowOff>
    </xdr:from>
    <xdr:ext cx="762000" cy="259045"/>
    <xdr:sp macro="" textlink="">
      <xdr:nvSpPr>
        <xdr:cNvPr id="345" name="テキスト ボックス 344"/>
        <xdr:cNvSpPr txBox="1"/>
      </xdr:nvSpPr>
      <xdr:spPr>
        <a:xfrm>
          <a:off x="14020800" y="1074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48613</xdr:rowOff>
    </xdr:from>
    <xdr:to>
      <xdr:col>64</xdr:col>
      <xdr:colOff>152400</xdr:colOff>
      <xdr:row>62</xdr:row>
      <xdr:rowOff>150213</xdr:rowOff>
    </xdr:to>
    <xdr:sp macro="" textlink="">
      <xdr:nvSpPr>
        <xdr:cNvPr id="346" name="楕円 345"/>
        <xdr:cNvSpPr/>
      </xdr:nvSpPr>
      <xdr:spPr>
        <a:xfrm>
          <a:off x="13462000" y="106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134990</xdr:rowOff>
    </xdr:from>
    <xdr:ext cx="762000" cy="259045"/>
    <xdr:sp macro="" textlink="">
      <xdr:nvSpPr>
        <xdr:cNvPr id="347" name="テキスト ボックス 346"/>
        <xdr:cNvSpPr txBox="1"/>
      </xdr:nvSpPr>
      <xdr:spPr>
        <a:xfrm>
          <a:off x="13131800" y="107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ロックバレースキー場を含む道の駅遠軽森のオホーツク整備や公営住宅整備に係る借入金の償還が開始されたことから、比率が増加している。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今後も芸術文化交流プラザ、庁舎建設などの大型事業の実施による地方債償還の増加が見込まれる。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6773</xdr:rowOff>
    </xdr:to>
    <xdr:cxnSp macro="">
      <xdr:nvCxnSpPr>
        <xdr:cNvPr id="380" name="直線コネクタ 379"/>
        <xdr:cNvCxnSpPr/>
      </xdr:nvCxnSpPr>
      <xdr:spPr>
        <a:xfrm>
          <a:off x="16179800" y="73469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162137</xdr:rowOff>
    </xdr:to>
    <xdr:cxnSp macro="">
      <xdr:nvCxnSpPr>
        <xdr:cNvPr id="383" name="直線コネクタ 382"/>
        <xdr:cNvCxnSpPr/>
      </xdr:nvCxnSpPr>
      <xdr:spPr>
        <a:xfrm flipV="1">
          <a:off x="15290800" y="734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162137</xdr:rowOff>
    </xdr:to>
    <xdr:cxnSp macro="">
      <xdr:nvCxnSpPr>
        <xdr:cNvPr id="386" name="直線コネクタ 385"/>
        <xdr:cNvCxnSpPr/>
      </xdr:nvCxnSpPr>
      <xdr:spPr>
        <a:xfrm>
          <a:off x="14401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129963</xdr:rowOff>
    </xdr:to>
    <xdr:cxnSp macro="">
      <xdr:nvCxnSpPr>
        <xdr:cNvPr id="389" name="直線コネクタ 388"/>
        <xdr:cNvCxnSpPr/>
      </xdr:nvCxnSpPr>
      <xdr:spPr>
        <a:xfrm>
          <a:off x="13512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0" name="フローチャート: 判断 389"/>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1" name="テキスト ボックス 390"/>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2" name="フローチャート: 判断 391"/>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3" name="テキスト ボックス 392"/>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9" name="楕円 398"/>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0"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1" name="楕円 40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2" name="テキスト ボックス 401"/>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3" name="楕円 402"/>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4" name="テキスト ボックス 403"/>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5" name="楕円 404"/>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6" name="テキスト ボックス 405"/>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芸術文化交流プラザ整備などの大型公共事業の実施により、地方債残高が増加しており、今後も庁舎の建設等による地方債の借入額の増加が見込まれるが、大型公共事業終了後は、適正な水準を保つ見込みで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50190</xdr:rowOff>
    </xdr:to>
    <xdr:cxnSp macro="">
      <xdr:nvCxnSpPr>
        <xdr:cNvPr id="440" name="直線コネクタ 439"/>
        <xdr:cNvCxnSpPr/>
      </xdr:nvCxnSpPr>
      <xdr:spPr>
        <a:xfrm>
          <a:off x="16179800" y="2620010"/>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15</xdr:row>
      <xdr:rowOff>51156</xdr:rowOff>
    </xdr:to>
    <xdr:cxnSp macro="">
      <xdr:nvCxnSpPr>
        <xdr:cNvPr id="443" name="直線コネクタ 442"/>
        <xdr:cNvCxnSpPr/>
      </xdr:nvCxnSpPr>
      <xdr:spPr>
        <a:xfrm flipV="1">
          <a:off x="15290800" y="262001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51156</xdr:rowOff>
    </xdr:from>
    <xdr:to>
      <xdr:col>72</xdr:col>
      <xdr:colOff>203200</xdr:colOff>
      <xdr:row>15</xdr:row>
      <xdr:rowOff>69494</xdr:rowOff>
    </xdr:to>
    <xdr:cxnSp macro="">
      <xdr:nvCxnSpPr>
        <xdr:cNvPr id="446" name="直線コネクタ 445"/>
        <xdr:cNvCxnSpPr/>
      </xdr:nvCxnSpPr>
      <xdr:spPr>
        <a:xfrm flipV="1">
          <a:off x="14401800" y="2622906"/>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165659</xdr:rowOff>
    </xdr:from>
    <xdr:to>
      <xdr:col>68</xdr:col>
      <xdr:colOff>152400</xdr:colOff>
      <xdr:row>15</xdr:row>
      <xdr:rowOff>69494</xdr:rowOff>
    </xdr:to>
    <xdr:cxnSp macro="">
      <xdr:nvCxnSpPr>
        <xdr:cNvPr id="449" name="直線コネクタ 448"/>
        <xdr:cNvCxnSpPr/>
      </xdr:nvCxnSpPr>
      <xdr:spPr>
        <a:xfrm>
          <a:off x="13512800" y="2565959"/>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24486</xdr:rowOff>
    </xdr:from>
    <xdr:to>
      <xdr:col>68</xdr:col>
      <xdr:colOff>203200</xdr:colOff>
      <xdr:row>15</xdr:row>
      <xdr:rowOff>126086</xdr:rowOff>
    </xdr:to>
    <xdr:sp macro="" textlink="">
      <xdr:nvSpPr>
        <xdr:cNvPr id="450" name="フローチャート: 判断 449"/>
        <xdr:cNvSpPr/>
      </xdr:nvSpPr>
      <xdr:spPr>
        <a:xfrm>
          <a:off x="14351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110863</xdr:rowOff>
    </xdr:from>
    <xdr:ext cx="762000" cy="259045"/>
    <xdr:sp macro="" textlink="">
      <xdr:nvSpPr>
        <xdr:cNvPr id="451" name="テキスト ボックス 450"/>
        <xdr:cNvSpPr txBox="1"/>
      </xdr:nvSpPr>
      <xdr:spPr>
        <a:xfrm>
          <a:off x="14020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4216</xdr:rowOff>
    </xdr:from>
    <xdr:to>
      <xdr:col>64</xdr:col>
      <xdr:colOff>152400</xdr:colOff>
      <xdr:row>15</xdr:row>
      <xdr:rowOff>105816</xdr:rowOff>
    </xdr:to>
    <xdr:sp macro="" textlink="">
      <xdr:nvSpPr>
        <xdr:cNvPr id="452" name="フローチャート: 判断 451"/>
        <xdr:cNvSpPr/>
      </xdr:nvSpPr>
      <xdr:spPr>
        <a:xfrm>
          <a:off x="134620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90593</xdr:rowOff>
    </xdr:from>
    <xdr:ext cx="762000" cy="259045"/>
    <xdr:sp macro="" textlink="">
      <xdr:nvSpPr>
        <xdr:cNvPr id="453" name="テキスト ボックス 452"/>
        <xdr:cNvSpPr txBox="1"/>
      </xdr:nvSpPr>
      <xdr:spPr>
        <a:xfrm>
          <a:off x="13131800" y="266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170840</xdr:rowOff>
    </xdr:from>
    <xdr:to>
      <xdr:col>81</xdr:col>
      <xdr:colOff>95250</xdr:colOff>
      <xdr:row>15</xdr:row>
      <xdr:rowOff>100990</xdr:rowOff>
    </xdr:to>
    <xdr:sp macro="" textlink="">
      <xdr:nvSpPr>
        <xdr:cNvPr id="459" name="楕円 458"/>
        <xdr:cNvSpPr/>
      </xdr:nvSpPr>
      <xdr:spPr>
        <a:xfrm>
          <a:off x="169672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142917</xdr:rowOff>
    </xdr:from>
    <xdr:ext cx="762000" cy="259045"/>
    <xdr:sp macro="" textlink="">
      <xdr:nvSpPr>
        <xdr:cNvPr id="460" name="将来負担の状況該当値テキスト"/>
        <xdr:cNvSpPr txBox="1"/>
      </xdr:nvSpPr>
      <xdr:spPr>
        <a:xfrm>
          <a:off x="17106900" y="25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168910</xdr:rowOff>
    </xdr:from>
    <xdr:to>
      <xdr:col>77</xdr:col>
      <xdr:colOff>95250</xdr:colOff>
      <xdr:row>15</xdr:row>
      <xdr:rowOff>99060</xdr:rowOff>
    </xdr:to>
    <xdr:sp macro="" textlink="">
      <xdr:nvSpPr>
        <xdr:cNvPr id="461" name="楕円 460"/>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83837</xdr:rowOff>
    </xdr:from>
    <xdr:ext cx="736600" cy="259045"/>
    <xdr:sp macro="" textlink="">
      <xdr:nvSpPr>
        <xdr:cNvPr id="462" name="テキスト ボックス 461"/>
        <xdr:cNvSpPr txBox="1"/>
      </xdr:nvSpPr>
      <xdr:spPr>
        <a:xfrm>
          <a:off x="15798800" y="265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356</xdr:rowOff>
    </xdr:from>
    <xdr:to>
      <xdr:col>73</xdr:col>
      <xdr:colOff>44450</xdr:colOff>
      <xdr:row>15</xdr:row>
      <xdr:rowOff>101956</xdr:rowOff>
    </xdr:to>
    <xdr:sp macro="" textlink="">
      <xdr:nvSpPr>
        <xdr:cNvPr id="463" name="楕円 462"/>
        <xdr:cNvSpPr/>
      </xdr:nvSpPr>
      <xdr:spPr>
        <a:xfrm>
          <a:off x="152400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86733</xdr:rowOff>
    </xdr:from>
    <xdr:ext cx="762000" cy="259045"/>
    <xdr:sp macro="" textlink="">
      <xdr:nvSpPr>
        <xdr:cNvPr id="464" name="テキスト ボックス 463"/>
        <xdr:cNvSpPr txBox="1"/>
      </xdr:nvSpPr>
      <xdr:spPr>
        <a:xfrm>
          <a:off x="14909800" y="26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18694</xdr:rowOff>
    </xdr:from>
    <xdr:to>
      <xdr:col>68</xdr:col>
      <xdr:colOff>203200</xdr:colOff>
      <xdr:row>15</xdr:row>
      <xdr:rowOff>120294</xdr:rowOff>
    </xdr:to>
    <xdr:sp macro="" textlink="">
      <xdr:nvSpPr>
        <xdr:cNvPr id="465" name="楕円 464"/>
        <xdr:cNvSpPr/>
      </xdr:nvSpPr>
      <xdr:spPr>
        <a:xfrm>
          <a:off x="14351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130471</xdr:rowOff>
    </xdr:from>
    <xdr:ext cx="762000" cy="259045"/>
    <xdr:sp macro="" textlink="">
      <xdr:nvSpPr>
        <xdr:cNvPr id="466" name="テキスト ボックス 465"/>
        <xdr:cNvSpPr txBox="1"/>
      </xdr:nvSpPr>
      <xdr:spPr>
        <a:xfrm>
          <a:off x="14020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114859</xdr:rowOff>
    </xdr:from>
    <xdr:to>
      <xdr:col>64</xdr:col>
      <xdr:colOff>152400</xdr:colOff>
      <xdr:row>15</xdr:row>
      <xdr:rowOff>45009</xdr:rowOff>
    </xdr:to>
    <xdr:sp macro="" textlink="">
      <xdr:nvSpPr>
        <xdr:cNvPr id="467" name="楕円 466"/>
        <xdr:cNvSpPr/>
      </xdr:nvSpPr>
      <xdr:spPr>
        <a:xfrm>
          <a:off x="134620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55186</xdr:rowOff>
    </xdr:from>
    <xdr:ext cx="762000" cy="259045"/>
    <xdr:sp macro="" textlink="">
      <xdr:nvSpPr>
        <xdr:cNvPr id="468" name="テキスト ボックス 467"/>
        <xdr:cNvSpPr txBox="1"/>
      </xdr:nvSpPr>
      <xdr:spPr>
        <a:xfrm>
          <a:off x="13131800" y="228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18,511
18,379
1,332.45
18,337,761
17,141,265
1,186,276
9,496,145
27,842,931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本町は、平成１７年１０月１日に４町村が合併した町であり、合併後は、新規採用職員の採用抑制などにより職員数の減少（一般職員等平成１８年３１２人→令和５年２１９人）を図ってきた。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また、人口減少が著しいことも要因の一つでもある。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このため、今後策定される定員管理適正化計画に基づき、適正な職員配置に努める。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34</xdr:row>
      <xdr:rowOff>39914</xdr:rowOff>
    </xdr:to>
    <xdr:cxnSp macro="">
      <xdr:nvCxnSpPr>
        <xdr:cNvPr id="68" name="直線コネクタ 67"/>
        <xdr:cNvCxnSpPr/>
      </xdr:nvCxnSpPr>
      <xdr:spPr>
        <a:xfrm>
          <a:off x="3987800" y="58256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35</xdr:row>
      <xdr:rowOff>9978</xdr:rowOff>
    </xdr:to>
    <xdr:cxnSp macro="">
      <xdr:nvCxnSpPr>
        <xdr:cNvPr id="71" name="直線コネクタ 70"/>
        <xdr:cNvCxnSpPr/>
      </xdr:nvCxnSpPr>
      <xdr:spPr>
        <a:xfrm flipV="1">
          <a:off x="3098800" y="58256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35</xdr:row>
      <xdr:rowOff>9978</xdr:rowOff>
    </xdr:to>
    <xdr:cxnSp macro="">
      <xdr:nvCxnSpPr>
        <xdr:cNvPr id="74" name="直線コネクタ 73"/>
        <xdr:cNvCxnSpPr/>
      </xdr:nvCxnSpPr>
      <xdr:spPr>
        <a:xfrm>
          <a:off x="2209800" y="593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105228</xdr:rowOff>
    </xdr:from>
    <xdr:to>
      <xdr:col>11</xdr:col>
      <xdr:colOff>9525</xdr:colOff>
      <xdr:row>35</xdr:row>
      <xdr:rowOff>75293</xdr:rowOff>
    </xdr:to>
    <xdr:cxnSp macro="">
      <xdr:nvCxnSpPr>
        <xdr:cNvPr id="77" name="直線コネクタ 76"/>
        <xdr:cNvCxnSpPr/>
      </xdr:nvCxnSpPr>
      <xdr:spPr>
        <a:xfrm flipV="1">
          <a:off x="1320800" y="5934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79" name="テキスト ボックス 78"/>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80" name="フローチャート: 判断 79"/>
        <xdr:cNvSpPr/>
      </xdr:nvSpPr>
      <xdr:spPr>
        <a:xfrm>
          <a:off x="1270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81" name="テキスト ボックス 80"/>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762000" cy="259045"/>
    <xdr:sp macro="" textlink="">
      <xdr:nvSpPr>
        <xdr:cNvPr id="88"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117022</xdr:rowOff>
    </xdr:from>
    <xdr:to>
      <xdr:col>20</xdr:col>
      <xdr:colOff>38100</xdr:colOff>
      <xdr:row>34</xdr:row>
      <xdr:rowOff>47172</xdr:rowOff>
    </xdr:to>
    <xdr:sp macro="" textlink="">
      <xdr:nvSpPr>
        <xdr:cNvPr id="89" name="楕円 88"/>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57349</xdr:rowOff>
    </xdr:from>
    <xdr:ext cx="736600" cy="259045"/>
    <xdr:sp macro="" textlink="">
      <xdr:nvSpPr>
        <xdr:cNvPr id="90" name="テキスト ボックス 89"/>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130628</xdr:rowOff>
    </xdr:from>
    <xdr:to>
      <xdr:col>15</xdr:col>
      <xdr:colOff>149225</xdr:colOff>
      <xdr:row>35</xdr:row>
      <xdr:rowOff>60778</xdr:rowOff>
    </xdr:to>
    <xdr:sp macro="" textlink="">
      <xdr:nvSpPr>
        <xdr:cNvPr id="91" name="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54428</xdr:rowOff>
    </xdr:from>
    <xdr:to>
      <xdr:col>11</xdr:col>
      <xdr:colOff>60325</xdr:colOff>
      <xdr:row>34</xdr:row>
      <xdr:rowOff>156028</xdr:rowOff>
    </xdr:to>
    <xdr:sp macro="" textlink="">
      <xdr:nvSpPr>
        <xdr:cNvPr id="93" name="楕円 92"/>
        <xdr:cNvSpPr/>
      </xdr:nvSpPr>
      <xdr:spPr>
        <a:xfrm>
          <a:off x="2159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166205</xdr:rowOff>
    </xdr:from>
    <xdr:ext cx="762000" cy="259045"/>
    <xdr:sp macro="" textlink="">
      <xdr:nvSpPr>
        <xdr:cNvPr id="94" name="テキスト ボックス 93"/>
        <xdr:cNvSpPr txBox="1"/>
      </xdr:nvSpPr>
      <xdr:spPr>
        <a:xfrm>
          <a:off x="1828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95" name="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96" name="テキスト ボックス 95"/>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本町は、平成１７年１０月１日に４町村が合併した町であり、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施設が多いこと、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１８０㎞に及ぶ町道の除排雪に係る委託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等が多いことから類似団体の平均を上回っている。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20</xdr:row>
      <xdr:rowOff>142240</xdr:rowOff>
    </xdr:to>
    <xdr:cxnSp macro="">
      <xdr:nvCxnSpPr>
        <xdr:cNvPr id="129" name="直線コネクタ 128"/>
        <xdr:cNvCxnSpPr/>
      </xdr:nvCxnSpPr>
      <xdr:spPr>
        <a:xfrm>
          <a:off x="15671800" y="34112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19</xdr:row>
      <xdr:rowOff>153670</xdr:rowOff>
    </xdr:to>
    <xdr:cxnSp macro="">
      <xdr:nvCxnSpPr>
        <xdr:cNvPr id="132" name="直線コネクタ 131"/>
        <xdr:cNvCxnSpPr/>
      </xdr:nvCxnSpPr>
      <xdr:spPr>
        <a:xfrm>
          <a:off x="14782800" y="3380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21</xdr:row>
      <xdr:rowOff>1270</xdr:rowOff>
    </xdr:to>
    <xdr:cxnSp macro="">
      <xdr:nvCxnSpPr>
        <xdr:cNvPr id="135" name="直線コネクタ 134"/>
        <xdr:cNvCxnSpPr/>
      </xdr:nvCxnSpPr>
      <xdr:spPr>
        <a:xfrm flipV="1">
          <a:off x="13893800" y="3380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21</xdr:row>
      <xdr:rowOff>1270</xdr:rowOff>
    </xdr:to>
    <xdr:cxnSp macro="">
      <xdr:nvCxnSpPr>
        <xdr:cNvPr id="138" name="直線コネクタ 137"/>
        <xdr:cNvCxnSpPr/>
      </xdr:nvCxnSpPr>
      <xdr:spPr>
        <a:xfrm>
          <a:off x="13004800" y="3464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9" name="フローチャート: 判断 138"/>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40" name="テキスト ボックス 139"/>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41" name="フローチャート: 判断 140"/>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42" name="テキスト ボックス 141"/>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91440</xdr:rowOff>
    </xdr:from>
    <xdr:to>
      <xdr:col>82</xdr:col>
      <xdr:colOff>158750</xdr:colOff>
      <xdr:row>21</xdr:row>
      <xdr:rowOff>21590</xdr:rowOff>
    </xdr:to>
    <xdr:sp macro="" textlink="">
      <xdr:nvSpPr>
        <xdr:cNvPr id="148" name="楕円 147"/>
        <xdr:cNvSpPr/>
      </xdr:nvSpPr>
      <xdr:spPr>
        <a:xfrm>
          <a:off x="164592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63517</xdr:rowOff>
    </xdr:from>
    <xdr:ext cx="762000" cy="259045"/>
    <xdr:sp macro="" textlink="">
      <xdr:nvSpPr>
        <xdr:cNvPr id="149" name="物件費該当値テキスト"/>
        <xdr:cNvSpPr txBox="1"/>
      </xdr:nvSpPr>
      <xdr:spPr>
        <a:xfrm>
          <a:off x="165989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50" name="楕円 149"/>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51" name="テキスト ボックス 150"/>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52" name="楕円 151"/>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53" name="テキスト ボックス 152"/>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121920</xdr:rowOff>
    </xdr:from>
    <xdr:to>
      <xdr:col>69</xdr:col>
      <xdr:colOff>142875</xdr:colOff>
      <xdr:row>21</xdr:row>
      <xdr:rowOff>52070</xdr:rowOff>
    </xdr:to>
    <xdr:sp macro="" textlink="">
      <xdr:nvSpPr>
        <xdr:cNvPr id="154" name="楕円 153"/>
        <xdr:cNvSpPr/>
      </xdr:nvSpPr>
      <xdr:spPr>
        <a:xfrm>
          <a:off x="13843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36847</xdr:rowOff>
    </xdr:from>
    <xdr:ext cx="762000" cy="259045"/>
    <xdr:sp macro="" textlink="">
      <xdr:nvSpPr>
        <xdr:cNvPr id="155" name="テキスト ボックス 154"/>
        <xdr:cNvSpPr txBox="1"/>
      </xdr:nvSpPr>
      <xdr:spPr>
        <a:xfrm>
          <a:off x="13512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156210</xdr:rowOff>
    </xdr:from>
    <xdr:to>
      <xdr:col>65</xdr:col>
      <xdr:colOff>53975</xdr:colOff>
      <xdr:row>20</xdr:row>
      <xdr:rowOff>86360</xdr:rowOff>
    </xdr:to>
    <xdr:sp macro="" textlink="">
      <xdr:nvSpPr>
        <xdr:cNvPr id="156" name="楕円 155"/>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71137</xdr:rowOff>
    </xdr:from>
    <xdr:ext cx="762000" cy="259045"/>
    <xdr:sp macro="" textlink="">
      <xdr:nvSpPr>
        <xdr:cNvPr id="157" name="テキスト ボックス 156"/>
        <xdr:cNvSpPr txBox="1"/>
      </xdr:nvSpPr>
      <xdr:spPr>
        <a:xfrm>
          <a:off x="12623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扶助費の比率は、例年同水準となっており。平均を下回っている。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xdr:rowOff>
    </xdr:to>
    <xdr:cxnSp macro="">
      <xdr:nvCxnSpPr>
        <xdr:cNvPr id="192" name="直線コネクタ 191"/>
        <xdr:cNvCxnSpPr/>
      </xdr:nvCxnSpPr>
      <xdr:spPr>
        <a:xfrm flipV="1">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95" name="直線コネクタ 194"/>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8" name="直線コネクタ 197"/>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45357</xdr:rowOff>
    </xdr:to>
    <xdr:cxnSp macro="">
      <xdr:nvCxnSpPr>
        <xdr:cNvPr id="201" name="直線コネクタ 200"/>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117022</xdr:rowOff>
    </xdr:from>
    <xdr:to>
      <xdr:col>11</xdr:col>
      <xdr:colOff>60325</xdr:colOff>
      <xdr:row>60</xdr:row>
      <xdr:rowOff>47172</xdr:rowOff>
    </xdr:to>
    <xdr:sp macro="" textlink="">
      <xdr:nvSpPr>
        <xdr:cNvPr id="202" name="フローチャート: 判断 201"/>
        <xdr:cNvSpPr/>
      </xdr:nvSpPr>
      <xdr:spPr>
        <a:xfrm>
          <a:off x="2159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03" name="テキスト ボックス 202"/>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04" name="フローチャート: 判断 203"/>
        <xdr:cNvSpPr/>
      </xdr:nvSpPr>
      <xdr:spPr>
        <a:xfrm>
          <a:off x="1270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05" name="テキスト ボックス 204"/>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1" name="楕円 210"/>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12"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9" name="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類似団体の平均を下回っているが、繰出金を必要とする特別会計等が少ないことが要因に挙げられる。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介護保険など、高齢者人口の増加に伴い、繰出金の増加が見込まれる会計もあるが、今後も引き続き、水準の維持に努める。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53</xdr:row>
      <xdr:rowOff>168910</xdr:rowOff>
    </xdr:to>
    <xdr:cxnSp macro="">
      <xdr:nvCxnSpPr>
        <xdr:cNvPr id="253" name="直線コネクタ 252"/>
        <xdr:cNvCxnSpPr/>
      </xdr:nvCxnSpPr>
      <xdr:spPr>
        <a:xfrm>
          <a:off x="15671800" y="9248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53</xdr:row>
      <xdr:rowOff>168910</xdr:rowOff>
    </xdr:to>
    <xdr:cxnSp macro="">
      <xdr:nvCxnSpPr>
        <xdr:cNvPr id="256" name="直線コネクタ 255"/>
        <xdr:cNvCxnSpPr/>
      </xdr:nvCxnSpPr>
      <xdr:spPr>
        <a:xfrm flipV="1">
          <a:off x="14782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168910</xdr:rowOff>
    </xdr:from>
    <xdr:to>
      <xdr:col>73</xdr:col>
      <xdr:colOff>180975</xdr:colOff>
      <xdr:row>54</xdr:row>
      <xdr:rowOff>50800</xdr:rowOff>
    </xdr:to>
    <xdr:cxnSp macro="">
      <xdr:nvCxnSpPr>
        <xdr:cNvPr id="259" name="直線コネクタ 258"/>
        <xdr:cNvCxnSpPr/>
      </xdr:nvCxnSpPr>
      <xdr:spPr>
        <a:xfrm flipV="1">
          <a:off x="13893800" y="9255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50800</xdr:rowOff>
    </xdr:to>
    <xdr:cxnSp macro="">
      <xdr:nvCxnSpPr>
        <xdr:cNvPr id="262" name="直線コネクタ 261"/>
        <xdr:cNvCxnSpPr/>
      </xdr:nvCxnSpPr>
      <xdr:spPr>
        <a:xfrm>
          <a:off x="13004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2" name="楕円 271"/>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26687</xdr:rowOff>
    </xdr:from>
    <xdr:ext cx="762000" cy="259045"/>
    <xdr:sp macro="" textlink="">
      <xdr:nvSpPr>
        <xdr:cNvPr id="273" name="その他該当値テキスト"/>
        <xdr:cNvSpPr txBox="1"/>
      </xdr:nvSpPr>
      <xdr:spPr>
        <a:xfrm>
          <a:off x="16598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74" name="楕円 273"/>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75" name="テキスト ボックス 274"/>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118110</xdr:rowOff>
    </xdr:from>
    <xdr:to>
      <xdr:col>74</xdr:col>
      <xdr:colOff>31750</xdr:colOff>
      <xdr:row>54</xdr:row>
      <xdr:rowOff>48260</xdr:rowOff>
    </xdr:to>
    <xdr:sp macro="" textlink="">
      <xdr:nvSpPr>
        <xdr:cNvPr id="276" name="楕円 275"/>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58437</xdr:rowOff>
    </xdr:from>
    <xdr:ext cx="762000" cy="259045"/>
    <xdr:sp macro="" textlink="">
      <xdr:nvSpPr>
        <xdr:cNvPr id="277" name="テキスト ボックス 276"/>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8" name="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0" name="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地域医療の確保のため、公的病院等に対する支援を行っていること等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により、類似団体の平均を上回っている。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136797</xdr:rowOff>
    </xdr:from>
    <xdr:to>
      <xdr:col>82</xdr:col>
      <xdr:colOff>107950</xdr:colOff>
      <xdr:row>36</xdr:row>
      <xdr:rowOff>156392</xdr:rowOff>
    </xdr:to>
    <xdr:cxnSp macro="">
      <xdr:nvCxnSpPr>
        <xdr:cNvPr id="316" name="直線コネクタ 315"/>
        <xdr:cNvCxnSpPr/>
      </xdr:nvCxnSpPr>
      <xdr:spPr>
        <a:xfrm>
          <a:off x="15671800" y="63089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136797</xdr:rowOff>
    </xdr:from>
    <xdr:to>
      <xdr:col>78</xdr:col>
      <xdr:colOff>69850</xdr:colOff>
      <xdr:row>37</xdr:row>
      <xdr:rowOff>122101</xdr:rowOff>
    </xdr:to>
    <xdr:cxnSp macro="">
      <xdr:nvCxnSpPr>
        <xdr:cNvPr id="319" name="直線コネクタ 318"/>
        <xdr:cNvCxnSpPr/>
      </xdr:nvCxnSpPr>
      <xdr:spPr>
        <a:xfrm flipV="1">
          <a:off x="14782800" y="63089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122101</xdr:rowOff>
    </xdr:from>
    <xdr:to>
      <xdr:col>73</xdr:col>
      <xdr:colOff>180975</xdr:colOff>
      <xdr:row>38</xdr:row>
      <xdr:rowOff>42091</xdr:rowOff>
    </xdr:to>
    <xdr:cxnSp macro="">
      <xdr:nvCxnSpPr>
        <xdr:cNvPr id="322" name="直線コネクタ 321"/>
        <xdr:cNvCxnSpPr/>
      </xdr:nvCxnSpPr>
      <xdr:spPr>
        <a:xfrm flipV="1">
          <a:off x="13893800" y="64657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42091</xdr:rowOff>
    </xdr:from>
    <xdr:to>
      <xdr:col>69</xdr:col>
      <xdr:colOff>92075</xdr:colOff>
      <xdr:row>38</xdr:row>
      <xdr:rowOff>74749</xdr:rowOff>
    </xdr:to>
    <xdr:cxnSp macro="">
      <xdr:nvCxnSpPr>
        <xdr:cNvPr id="325" name="直線コネクタ 324"/>
        <xdr:cNvCxnSpPr/>
      </xdr:nvCxnSpPr>
      <xdr:spPr>
        <a:xfrm flipV="1">
          <a:off x="13004800" y="65571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105592</xdr:rowOff>
    </xdr:from>
    <xdr:to>
      <xdr:col>82</xdr:col>
      <xdr:colOff>158750</xdr:colOff>
      <xdr:row>37</xdr:row>
      <xdr:rowOff>35742</xdr:rowOff>
    </xdr:to>
    <xdr:sp macro="" textlink="">
      <xdr:nvSpPr>
        <xdr:cNvPr id="335" name="楕円 334"/>
        <xdr:cNvSpPr/>
      </xdr:nvSpPr>
      <xdr:spPr>
        <a:xfrm>
          <a:off x="164592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77669</xdr:rowOff>
    </xdr:from>
    <xdr:ext cx="762000" cy="259045"/>
    <xdr:sp macro="" textlink="">
      <xdr:nvSpPr>
        <xdr:cNvPr id="336" name="補助費等該当値テキスト"/>
        <xdr:cNvSpPr txBox="1"/>
      </xdr:nvSpPr>
      <xdr:spPr>
        <a:xfrm>
          <a:off x="16598900" y="62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85997</xdr:rowOff>
    </xdr:from>
    <xdr:to>
      <xdr:col>78</xdr:col>
      <xdr:colOff>120650</xdr:colOff>
      <xdr:row>37</xdr:row>
      <xdr:rowOff>16147</xdr:rowOff>
    </xdr:to>
    <xdr:sp macro="" textlink="">
      <xdr:nvSpPr>
        <xdr:cNvPr id="337" name="楕円 336"/>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924</xdr:rowOff>
    </xdr:from>
    <xdr:ext cx="736600" cy="259045"/>
    <xdr:sp macro="" textlink="">
      <xdr:nvSpPr>
        <xdr:cNvPr id="338" name="テキスト ボックス 337"/>
        <xdr:cNvSpPr txBox="1"/>
      </xdr:nvSpPr>
      <xdr:spPr>
        <a:xfrm>
          <a:off x="15290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71301</xdr:rowOff>
    </xdr:from>
    <xdr:to>
      <xdr:col>74</xdr:col>
      <xdr:colOff>31750</xdr:colOff>
      <xdr:row>38</xdr:row>
      <xdr:rowOff>1451</xdr:rowOff>
    </xdr:to>
    <xdr:sp macro="" textlink="">
      <xdr:nvSpPr>
        <xdr:cNvPr id="339" name="楕円 338"/>
        <xdr:cNvSpPr/>
      </xdr:nvSpPr>
      <xdr:spPr>
        <a:xfrm>
          <a:off x="14732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157678</xdr:rowOff>
    </xdr:from>
    <xdr:ext cx="762000" cy="259045"/>
    <xdr:sp macro="" textlink="">
      <xdr:nvSpPr>
        <xdr:cNvPr id="340" name="テキスト ボックス 339"/>
        <xdr:cNvSpPr txBox="1"/>
      </xdr:nvSpPr>
      <xdr:spPr>
        <a:xfrm>
          <a:off x="14401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162741</xdr:rowOff>
    </xdr:from>
    <xdr:to>
      <xdr:col>69</xdr:col>
      <xdr:colOff>142875</xdr:colOff>
      <xdr:row>38</xdr:row>
      <xdr:rowOff>92891</xdr:rowOff>
    </xdr:to>
    <xdr:sp macro="" textlink="">
      <xdr:nvSpPr>
        <xdr:cNvPr id="341" name="楕円 340"/>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77668</xdr:rowOff>
    </xdr:from>
    <xdr:ext cx="762000" cy="259045"/>
    <xdr:sp macro="" textlink="">
      <xdr:nvSpPr>
        <xdr:cNvPr id="342" name="テキスト ボックス 341"/>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23949</xdr:rowOff>
    </xdr:from>
    <xdr:to>
      <xdr:col>65</xdr:col>
      <xdr:colOff>53975</xdr:colOff>
      <xdr:row>38</xdr:row>
      <xdr:rowOff>125549</xdr:rowOff>
    </xdr:to>
    <xdr:sp macro="" textlink="">
      <xdr:nvSpPr>
        <xdr:cNvPr id="343" name="楕円 342"/>
        <xdr:cNvSpPr/>
      </xdr:nvSpPr>
      <xdr:spPr>
        <a:xfrm>
          <a:off x="12954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110326</xdr:rowOff>
    </xdr:from>
    <xdr:ext cx="762000" cy="259045"/>
    <xdr:sp macro="" textlink="">
      <xdr:nvSpPr>
        <xdr:cNvPr id="344" name="テキスト ボックス 343"/>
        <xdr:cNvSpPr txBox="1"/>
      </xdr:nvSpPr>
      <xdr:spPr>
        <a:xfrm>
          <a:off x="12623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類似団体の平均を上回っているが、道の駅整備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や防災用資機材等備蓄施設整備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などの大型公共事業の実施に伴い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が増加していることが要因に挙げられる。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今後も芸術文化交流プラザ整備などの大型事業によ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公債費の増加が見込まれる。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14987</xdr:rowOff>
    </xdr:to>
    <xdr:cxnSp macro="">
      <xdr:nvCxnSpPr>
        <xdr:cNvPr id="374" name="直線コネクタ 373"/>
        <xdr:cNvCxnSpPr/>
      </xdr:nvCxnSpPr>
      <xdr:spPr>
        <a:xfrm>
          <a:off x="3987800" y="134543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168148</xdr:rowOff>
    </xdr:to>
    <xdr:cxnSp macro="">
      <xdr:nvCxnSpPr>
        <xdr:cNvPr id="377" name="直線コネクタ 376"/>
        <xdr:cNvCxnSpPr/>
      </xdr:nvCxnSpPr>
      <xdr:spPr>
        <a:xfrm flipV="1">
          <a:off x="3098800" y="13454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1270</xdr:rowOff>
    </xdr:to>
    <xdr:cxnSp macro="">
      <xdr:nvCxnSpPr>
        <xdr:cNvPr id="380" name="直線コネクタ 379"/>
        <xdr:cNvCxnSpPr/>
      </xdr:nvCxnSpPr>
      <xdr:spPr>
        <a:xfrm flipV="1">
          <a:off x="2209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1270</xdr:rowOff>
    </xdr:to>
    <xdr:cxnSp macro="">
      <xdr:nvCxnSpPr>
        <xdr:cNvPr id="383" name="直線コネクタ 382"/>
        <xdr:cNvCxnSpPr/>
      </xdr:nvCxnSpPr>
      <xdr:spPr>
        <a:xfrm>
          <a:off x="1320800" y="13536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4" name="フローチャート: 判断 383"/>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5" name="テキスト ボックス 38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6" name="フローチャート: 判断 385"/>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7" name="テキスト ボックス 386"/>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93" name="楕円 392"/>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94"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5" name="楕円 394"/>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6" name="テキスト ボックス 395"/>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7" name="楕円 396"/>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8" name="テキスト ボックス 397"/>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9" name="楕円 398"/>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0" name="テキスト ボックス 399"/>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401" name="楕円 400"/>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402" name="テキスト ボックス 401"/>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類似団体の平均を下回っているが、新型コロナウイルス感染症拡大の影響に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よる活動制限の緩和に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より、経常</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平時に戻っている。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今後も引き続き、公債費も含めた全ての区分で経費の削減に努める。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8128</xdr:rowOff>
    </xdr:to>
    <xdr:cxnSp macro="">
      <xdr:nvCxnSpPr>
        <xdr:cNvPr id="433" name="直線コネクタ 432"/>
        <xdr:cNvCxnSpPr/>
      </xdr:nvCxnSpPr>
      <xdr:spPr>
        <a:xfrm>
          <a:off x="15671800" y="129194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62992</xdr:rowOff>
    </xdr:to>
    <xdr:cxnSp macro="">
      <xdr:nvCxnSpPr>
        <xdr:cNvPr id="436" name="直線コネクタ 435"/>
        <xdr:cNvCxnSpPr/>
      </xdr:nvCxnSpPr>
      <xdr:spPr>
        <a:xfrm flipV="1">
          <a:off x="14782800" y="129194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92711</xdr:rowOff>
    </xdr:to>
    <xdr:cxnSp macro="">
      <xdr:nvCxnSpPr>
        <xdr:cNvPr id="439" name="直線コネクタ 438"/>
        <xdr:cNvCxnSpPr/>
      </xdr:nvCxnSpPr>
      <xdr:spPr>
        <a:xfrm flipV="1">
          <a:off x="13893800" y="130931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97282</xdr:rowOff>
    </xdr:to>
    <xdr:cxnSp macro="">
      <xdr:nvCxnSpPr>
        <xdr:cNvPr id="442" name="直線コネクタ 441"/>
        <xdr:cNvCxnSpPr/>
      </xdr:nvCxnSpPr>
      <xdr:spPr>
        <a:xfrm flipV="1">
          <a:off x="13004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3" name="フローチャート: 判断 442"/>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4" name="テキスト ボックス 443"/>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45" name="フローチャート: 判断 444"/>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46" name="テキスト ボックス 445"/>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52" name="楕円 451"/>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3"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4" name="楕円 453"/>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5" name="テキスト ボックス 454"/>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6" name="楕円 455"/>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7" name="テキスト ボックス 456"/>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8" name="楕円 457"/>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59" name="テキスト ボックス 45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60" name="楕円 459"/>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61" name="テキスト ボックス 460"/>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86601</xdr:rowOff>
    </xdr:from>
    <xdr:to>
      <xdr:col>29</xdr:col>
      <xdr:colOff>127000</xdr:colOff>
      <xdr:row>14</xdr:row>
      <xdr:rowOff>102260</xdr:rowOff>
    </xdr:to>
    <xdr:cxnSp macro="">
      <xdr:nvCxnSpPr>
        <xdr:cNvPr id="50" name="直線コネクタ 49"/>
        <xdr:cNvCxnSpPr/>
      </xdr:nvCxnSpPr>
      <xdr:spPr bwMode="auto">
        <a:xfrm>
          <a:off x="5003800" y="2534526"/>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76225</xdr:rowOff>
    </xdr:from>
    <xdr:to>
      <xdr:col>26</xdr:col>
      <xdr:colOff>50800</xdr:colOff>
      <xdr:row>14</xdr:row>
      <xdr:rowOff>86601</xdr:rowOff>
    </xdr:to>
    <xdr:cxnSp macro="">
      <xdr:nvCxnSpPr>
        <xdr:cNvPr id="53" name="直線コネクタ 52"/>
        <xdr:cNvCxnSpPr/>
      </xdr:nvCxnSpPr>
      <xdr:spPr bwMode="auto">
        <a:xfrm>
          <a:off x="4305300" y="2524150"/>
          <a:ext cx="698500" cy="1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76225</xdr:rowOff>
    </xdr:from>
    <xdr:to>
      <xdr:col>22</xdr:col>
      <xdr:colOff>114300</xdr:colOff>
      <xdr:row>14</xdr:row>
      <xdr:rowOff>92354</xdr:rowOff>
    </xdr:to>
    <xdr:cxnSp macro="">
      <xdr:nvCxnSpPr>
        <xdr:cNvPr id="56" name="直線コネクタ 55"/>
        <xdr:cNvCxnSpPr/>
      </xdr:nvCxnSpPr>
      <xdr:spPr bwMode="auto">
        <a:xfrm flipV="1">
          <a:off x="3606800" y="2524150"/>
          <a:ext cx="698500" cy="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92354</xdr:rowOff>
    </xdr:from>
    <xdr:to>
      <xdr:col>18</xdr:col>
      <xdr:colOff>177800</xdr:colOff>
      <xdr:row>14</xdr:row>
      <xdr:rowOff>105601</xdr:rowOff>
    </xdr:to>
    <xdr:cxnSp macro="">
      <xdr:nvCxnSpPr>
        <xdr:cNvPr id="59" name="直線コネクタ 58"/>
        <xdr:cNvCxnSpPr/>
      </xdr:nvCxnSpPr>
      <xdr:spPr bwMode="auto">
        <a:xfrm flipV="1">
          <a:off x="2908300" y="2540279"/>
          <a:ext cx="698500" cy="1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69075</xdr:rowOff>
    </xdr:from>
    <xdr:to>
      <xdr:col>19</xdr:col>
      <xdr:colOff>38100</xdr:colOff>
      <xdr:row>19</xdr:row>
      <xdr:rowOff>170675</xdr:rowOff>
    </xdr:to>
    <xdr:sp macro="" textlink="">
      <xdr:nvSpPr>
        <xdr:cNvPr id="60" name="フローチャート: 判断 59"/>
        <xdr:cNvSpPr/>
      </xdr:nvSpPr>
      <xdr:spPr bwMode="auto">
        <a:xfrm>
          <a:off x="3556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155452</xdr:rowOff>
    </xdr:from>
    <xdr:ext cx="762000" cy="259045"/>
    <xdr:sp macro="" textlink="">
      <xdr:nvSpPr>
        <xdr:cNvPr id="61" name="テキスト ボックス 60"/>
        <xdr:cNvSpPr txBox="1"/>
      </xdr:nvSpPr>
      <xdr:spPr>
        <a:xfrm>
          <a:off x="32258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73063</xdr:rowOff>
    </xdr:from>
    <xdr:to>
      <xdr:col>15</xdr:col>
      <xdr:colOff>101600</xdr:colOff>
      <xdr:row>20</xdr:row>
      <xdr:rowOff>3213</xdr:rowOff>
    </xdr:to>
    <xdr:sp macro="" textlink="">
      <xdr:nvSpPr>
        <xdr:cNvPr id="62" name="フローチャート: 判断 61"/>
        <xdr:cNvSpPr/>
      </xdr:nvSpPr>
      <xdr:spPr bwMode="auto">
        <a:xfrm>
          <a:off x="2857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159440</xdr:rowOff>
    </xdr:from>
    <xdr:ext cx="762000" cy="259045"/>
    <xdr:sp macro="" textlink="">
      <xdr:nvSpPr>
        <xdr:cNvPr id="63" name="テキスト ボックス 62"/>
        <xdr:cNvSpPr txBox="1"/>
      </xdr:nvSpPr>
      <xdr:spPr>
        <a:xfrm>
          <a:off x="2527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51460</xdr:rowOff>
    </xdr:from>
    <xdr:to>
      <xdr:col>29</xdr:col>
      <xdr:colOff>177800</xdr:colOff>
      <xdr:row>14</xdr:row>
      <xdr:rowOff>153060</xdr:rowOff>
    </xdr:to>
    <xdr:sp macro="" textlink="">
      <xdr:nvSpPr>
        <xdr:cNvPr id="69" name="楕円 68"/>
        <xdr:cNvSpPr/>
      </xdr:nvSpPr>
      <xdr:spPr bwMode="auto">
        <a:xfrm>
          <a:off x="5600700" y="249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67987</xdr:rowOff>
    </xdr:from>
    <xdr:ext cx="762000" cy="259045"/>
    <xdr:sp macro="" textlink="">
      <xdr:nvSpPr>
        <xdr:cNvPr id="70" name="人口1人当たり決算額の推移該当値テキスト130"/>
        <xdr:cNvSpPr txBox="1"/>
      </xdr:nvSpPr>
      <xdr:spPr>
        <a:xfrm>
          <a:off x="5740400" y="234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35801</xdr:rowOff>
    </xdr:from>
    <xdr:to>
      <xdr:col>26</xdr:col>
      <xdr:colOff>101600</xdr:colOff>
      <xdr:row>14</xdr:row>
      <xdr:rowOff>137401</xdr:rowOff>
    </xdr:to>
    <xdr:sp macro="" textlink="">
      <xdr:nvSpPr>
        <xdr:cNvPr id="71" name="楕円 70"/>
        <xdr:cNvSpPr/>
      </xdr:nvSpPr>
      <xdr:spPr bwMode="auto">
        <a:xfrm>
          <a:off x="4953000" y="248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147578</xdr:rowOff>
    </xdr:from>
    <xdr:ext cx="736600" cy="259045"/>
    <xdr:sp macro="" textlink="">
      <xdr:nvSpPr>
        <xdr:cNvPr id="72" name="テキスト ボックス 71"/>
        <xdr:cNvSpPr txBox="1"/>
      </xdr:nvSpPr>
      <xdr:spPr>
        <a:xfrm>
          <a:off x="4622800" y="225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25425</xdr:rowOff>
    </xdr:from>
    <xdr:to>
      <xdr:col>22</xdr:col>
      <xdr:colOff>165100</xdr:colOff>
      <xdr:row>14</xdr:row>
      <xdr:rowOff>127025</xdr:rowOff>
    </xdr:to>
    <xdr:sp macro="" textlink="">
      <xdr:nvSpPr>
        <xdr:cNvPr id="73" name="楕円 72"/>
        <xdr:cNvSpPr/>
      </xdr:nvSpPr>
      <xdr:spPr bwMode="auto">
        <a:xfrm>
          <a:off x="4254500" y="247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137202</xdr:rowOff>
    </xdr:from>
    <xdr:ext cx="762000" cy="259045"/>
    <xdr:sp macro="" textlink="">
      <xdr:nvSpPr>
        <xdr:cNvPr id="74" name="テキスト ボックス 73"/>
        <xdr:cNvSpPr txBox="1"/>
      </xdr:nvSpPr>
      <xdr:spPr>
        <a:xfrm>
          <a:off x="3924300" y="22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41554</xdr:rowOff>
    </xdr:from>
    <xdr:to>
      <xdr:col>19</xdr:col>
      <xdr:colOff>38100</xdr:colOff>
      <xdr:row>14</xdr:row>
      <xdr:rowOff>143154</xdr:rowOff>
    </xdr:to>
    <xdr:sp macro="" textlink="">
      <xdr:nvSpPr>
        <xdr:cNvPr id="75" name="楕円 74"/>
        <xdr:cNvSpPr/>
      </xdr:nvSpPr>
      <xdr:spPr bwMode="auto">
        <a:xfrm>
          <a:off x="3556000" y="248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153331</xdr:rowOff>
    </xdr:from>
    <xdr:ext cx="762000" cy="259045"/>
    <xdr:sp macro="" textlink="">
      <xdr:nvSpPr>
        <xdr:cNvPr id="76" name="テキスト ボックス 75"/>
        <xdr:cNvSpPr txBox="1"/>
      </xdr:nvSpPr>
      <xdr:spPr>
        <a:xfrm>
          <a:off x="3225800" y="22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54801</xdr:rowOff>
    </xdr:from>
    <xdr:to>
      <xdr:col>15</xdr:col>
      <xdr:colOff>101600</xdr:colOff>
      <xdr:row>14</xdr:row>
      <xdr:rowOff>156401</xdr:rowOff>
    </xdr:to>
    <xdr:sp macro="" textlink="">
      <xdr:nvSpPr>
        <xdr:cNvPr id="77" name="楕円 76"/>
        <xdr:cNvSpPr/>
      </xdr:nvSpPr>
      <xdr:spPr bwMode="auto">
        <a:xfrm>
          <a:off x="2857500" y="250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166578</xdr:rowOff>
    </xdr:from>
    <xdr:ext cx="762000" cy="259045"/>
    <xdr:sp macro="" textlink="">
      <xdr:nvSpPr>
        <xdr:cNvPr id="78" name="テキスト ボックス 77"/>
        <xdr:cNvSpPr txBox="1"/>
      </xdr:nvSpPr>
      <xdr:spPr>
        <a:xfrm>
          <a:off x="2527300" y="227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211879</xdr:rowOff>
    </xdr:from>
    <xdr:to>
      <xdr:col>29</xdr:col>
      <xdr:colOff>127000</xdr:colOff>
      <xdr:row>35</xdr:row>
      <xdr:rowOff>14712</xdr:rowOff>
    </xdr:to>
    <xdr:cxnSp macro="">
      <xdr:nvCxnSpPr>
        <xdr:cNvPr id="110" name="直線コネクタ 109"/>
        <xdr:cNvCxnSpPr/>
      </xdr:nvCxnSpPr>
      <xdr:spPr bwMode="auto">
        <a:xfrm flipV="1">
          <a:off x="5003800" y="6479329"/>
          <a:ext cx="647700" cy="14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301605</xdr:rowOff>
    </xdr:from>
    <xdr:to>
      <xdr:col>26</xdr:col>
      <xdr:colOff>50800</xdr:colOff>
      <xdr:row>35</xdr:row>
      <xdr:rowOff>14712</xdr:rowOff>
    </xdr:to>
    <xdr:cxnSp macro="">
      <xdr:nvCxnSpPr>
        <xdr:cNvPr id="113" name="直線コネクタ 112"/>
        <xdr:cNvCxnSpPr/>
      </xdr:nvCxnSpPr>
      <xdr:spPr bwMode="auto">
        <a:xfrm>
          <a:off x="4305300" y="6569055"/>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301605</xdr:rowOff>
    </xdr:from>
    <xdr:to>
      <xdr:col>22</xdr:col>
      <xdr:colOff>114300</xdr:colOff>
      <xdr:row>35</xdr:row>
      <xdr:rowOff>79954</xdr:rowOff>
    </xdr:to>
    <xdr:cxnSp macro="">
      <xdr:nvCxnSpPr>
        <xdr:cNvPr id="116" name="直線コネクタ 115"/>
        <xdr:cNvCxnSpPr/>
      </xdr:nvCxnSpPr>
      <xdr:spPr bwMode="auto">
        <a:xfrm flipV="1">
          <a:off x="3606800" y="6569055"/>
          <a:ext cx="698500" cy="12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63038</xdr:rowOff>
    </xdr:from>
    <xdr:to>
      <xdr:col>18</xdr:col>
      <xdr:colOff>177800</xdr:colOff>
      <xdr:row>35</xdr:row>
      <xdr:rowOff>79954</xdr:rowOff>
    </xdr:to>
    <xdr:cxnSp macro="">
      <xdr:nvCxnSpPr>
        <xdr:cNvPr id="119" name="直線コネクタ 118"/>
        <xdr:cNvCxnSpPr/>
      </xdr:nvCxnSpPr>
      <xdr:spPr bwMode="auto">
        <a:xfrm>
          <a:off x="2908300" y="6673388"/>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12718</xdr:rowOff>
    </xdr:from>
    <xdr:to>
      <xdr:col>19</xdr:col>
      <xdr:colOff>38100</xdr:colOff>
      <xdr:row>37</xdr:row>
      <xdr:rowOff>114318</xdr:rowOff>
    </xdr:to>
    <xdr:sp macro="" textlink="">
      <xdr:nvSpPr>
        <xdr:cNvPr id="120" name="フローチャート: 判断 119"/>
        <xdr:cNvSpPr/>
      </xdr:nvSpPr>
      <xdr:spPr bwMode="auto">
        <a:xfrm>
          <a:off x="3556000" y="7137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99095</xdr:rowOff>
    </xdr:from>
    <xdr:ext cx="762000" cy="259045"/>
    <xdr:sp macro="" textlink="">
      <xdr:nvSpPr>
        <xdr:cNvPr id="121" name="テキスト ボックス 120"/>
        <xdr:cNvSpPr txBox="1"/>
      </xdr:nvSpPr>
      <xdr:spPr>
        <a:xfrm>
          <a:off x="3225800" y="72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9334</xdr:rowOff>
    </xdr:from>
    <xdr:to>
      <xdr:col>15</xdr:col>
      <xdr:colOff>101600</xdr:colOff>
      <xdr:row>37</xdr:row>
      <xdr:rowOff>110934</xdr:rowOff>
    </xdr:to>
    <xdr:sp macro="" textlink="">
      <xdr:nvSpPr>
        <xdr:cNvPr id="122" name="フローチャート: 判断 121"/>
        <xdr:cNvSpPr/>
      </xdr:nvSpPr>
      <xdr:spPr bwMode="auto">
        <a:xfrm>
          <a:off x="2857500" y="7134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95711</xdr:rowOff>
    </xdr:from>
    <xdr:ext cx="762000" cy="259045"/>
    <xdr:sp macro="" textlink="">
      <xdr:nvSpPr>
        <xdr:cNvPr id="123" name="テキスト ボックス 122"/>
        <xdr:cNvSpPr txBox="1"/>
      </xdr:nvSpPr>
      <xdr:spPr>
        <a:xfrm>
          <a:off x="2527300" y="72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161079</xdr:rowOff>
    </xdr:from>
    <xdr:to>
      <xdr:col>29</xdr:col>
      <xdr:colOff>177800</xdr:colOff>
      <xdr:row>34</xdr:row>
      <xdr:rowOff>262679</xdr:rowOff>
    </xdr:to>
    <xdr:sp macro="" textlink="">
      <xdr:nvSpPr>
        <xdr:cNvPr id="129" name="楕円 128"/>
        <xdr:cNvSpPr/>
      </xdr:nvSpPr>
      <xdr:spPr bwMode="auto">
        <a:xfrm>
          <a:off x="5600700" y="642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69656</xdr:rowOff>
    </xdr:from>
    <xdr:ext cx="762000" cy="259045"/>
    <xdr:sp macro="" textlink="">
      <xdr:nvSpPr>
        <xdr:cNvPr id="130" name="人口1人当たり決算額の推移該当値テキスト445"/>
        <xdr:cNvSpPr txBox="1"/>
      </xdr:nvSpPr>
      <xdr:spPr>
        <a:xfrm>
          <a:off x="5740400" y="63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306812</xdr:rowOff>
    </xdr:from>
    <xdr:to>
      <xdr:col>26</xdr:col>
      <xdr:colOff>101600</xdr:colOff>
      <xdr:row>35</xdr:row>
      <xdr:rowOff>65512</xdr:rowOff>
    </xdr:to>
    <xdr:sp macro="" textlink="">
      <xdr:nvSpPr>
        <xdr:cNvPr id="131" name="楕円 130"/>
        <xdr:cNvSpPr/>
      </xdr:nvSpPr>
      <xdr:spPr bwMode="auto">
        <a:xfrm>
          <a:off x="4953000" y="657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75689</xdr:rowOff>
    </xdr:from>
    <xdr:ext cx="736600" cy="259045"/>
    <xdr:sp macro="" textlink="">
      <xdr:nvSpPr>
        <xdr:cNvPr id="132" name="テキスト ボックス 131"/>
        <xdr:cNvSpPr txBox="1"/>
      </xdr:nvSpPr>
      <xdr:spPr>
        <a:xfrm>
          <a:off x="4622800" y="6343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250805</xdr:rowOff>
    </xdr:from>
    <xdr:to>
      <xdr:col>22</xdr:col>
      <xdr:colOff>165100</xdr:colOff>
      <xdr:row>35</xdr:row>
      <xdr:rowOff>9505</xdr:rowOff>
    </xdr:to>
    <xdr:sp macro="" textlink="">
      <xdr:nvSpPr>
        <xdr:cNvPr id="133" name="楕円 132"/>
        <xdr:cNvSpPr/>
      </xdr:nvSpPr>
      <xdr:spPr bwMode="auto">
        <a:xfrm>
          <a:off x="4254500" y="651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19682</xdr:rowOff>
    </xdr:from>
    <xdr:ext cx="762000" cy="259045"/>
    <xdr:sp macro="" textlink="">
      <xdr:nvSpPr>
        <xdr:cNvPr id="134" name="テキスト ボックス 133"/>
        <xdr:cNvSpPr txBox="1"/>
      </xdr:nvSpPr>
      <xdr:spPr>
        <a:xfrm>
          <a:off x="3924300" y="628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29154</xdr:rowOff>
    </xdr:from>
    <xdr:to>
      <xdr:col>19</xdr:col>
      <xdr:colOff>38100</xdr:colOff>
      <xdr:row>35</xdr:row>
      <xdr:rowOff>130754</xdr:rowOff>
    </xdr:to>
    <xdr:sp macro="" textlink="">
      <xdr:nvSpPr>
        <xdr:cNvPr id="135" name="楕円 134"/>
        <xdr:cNvSpPr/>
      </xdr:nvSpPr>
      <xdr:spPr bwMode="auto">
        <a:xfrm>
          <a:off x="3556000" y="663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140931</xdr:rowOff>
    </xdr:from>
    <xdr:ext cx="762000" cy="259045"/>
    <xdr:sp macro="" textlink="">
      <xdr:nvSpPr>
        <xdr:cNvPr id="136" name="テキスト ボックス 135"/>
        <xdr:cNvSpPr txBox="1"/>
      </xdr:nvSpPr>
      <xdr:spPr>
        <a:xfrm>
          <a:off x="3225800" y="640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12238</xdr:rowOff>
    </xdr:from>
    <xdr:to>
      <xdr:col>15</xdr:col>
      <xdr:colOff>101600</xdr:colOff>
      <xdr:row>35</xdr:row>
      <xdr:rowOff>113838</xdr:rowOff>
    </xdr:to>
    <xdr:sp macro="" textlink="">
      <xdr:nvSpPr>
        <xdr:cNvPr id="137" name="楕円 136"/>
        <xdr:cNvSpPr/>
      </xdr:nvSpPr>
      <xdr:spPr bwMode="auto">
        <a:xfrm>
          <a:off x="2857500" y="662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124015</xdr:rowOff>
    </xdr:from>
    <xdr:ext cx="762000" cy="259045"/>
    <xdr:sp macro="" textlink="">
      <xdr:nvSpPr>
        <xdr:cNvPr id="138" name="テキスト ボックス 137"/>
        <xdr:cNvSpPr txBox="1"/>
      </xdr:nvSpPr>
      <xdr:spPr>
        <a:xfrm>
          <a:off x="2527300" y="639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18,511
18,379
1,332.45
18,337,761
17,141,265
1,186,276
9,496,145
27,842,931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5140</xdr:rowOff>
    </xdr:from>
    <xdr:to>
      <xdr:col>24</xdr:col>
      <xdr:colOff>63500</xdr:colOff>
      <xdr:row>33</xdr:row>
      <xdr:rowOff>49818</xdr:rowOff>
    </xdr:to>
    <xdr:cxnSp macro="">
      <xdr:nvCxnSpPr>
        <xdr:cNvPr id="65" name="直線コネクタ 64"/>
        <xdr:cNvCxnSpPr/>
      </xdr:nvCxnSpPr>
      <xdr:spPr>
        <a:xfrm flipV="1">
          <a:off x="3797300" y="5662990"/>
          <a:ext cx="8382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36701</xdr:rowOff>
    </xdr:from>
    <xdr:to>
      <xdr:col>19</xdr:col>
      <xdr:colOff>177800</xdr:colOff>
      <xdr:row>33</xdr:row>
      <xdr:rowOff>49818</xdr:rowOff>
    </xdr:to>
    <xdr:cxnSp macro="">
      <xdr:nvCxnSpPr>
        <xdr:cNvPr id="68" name="直線コネクタ 67"/>
        <xdr:cNvCxnSpPr/>
      </xdr:nvCxnSpPr>
      <xdr:spPr>
        <a:xfrm>
          <a:off x="2908300" y="5694551"/>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36701</xdr:rowOff>
    </xdr:from>
    <xdr:to>
      <xdr:col>15</xdr:col>
      <xdr:colOff>50800</xdr:colOff>
      <xdr:row>33</xdr:row>
      <xdr:rowOff>170604</xdr:rowOff>
    </xdr:to>
    <xdr:cxnSp macro="">
      <xdr:nvCxnSpPr>
        <xdr:cNvPr id="71" name="直線コネクタ 70"/>
        <xdr:cNvCxnSpPr/>
      </xdr:nvCxnSpPr>
      <xdr:spPr>
        <a:xfrm flipV="1">
          <a:off x="2019300" y="5694551"/>
          <a:ext cx="889000" cy="1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137714</xdr:rowOff>
    </xdr:from>
    <xdr:to>
      <xdr:col>10</xdr:col>
      <xdr:colOff>114300</xdr:colOff>
      <xdr:row>33</xdr:row>
      <xdr:rowOff>170604</xdr:rowOff>
    </xdr:to>
    <xdr:cxnSp macro="">
      <xdr:nvCxnSpPr>
        <xdr:cNvPr id="74" name="直線コネクタ 73"/>
        <xdr:cNvCxnSpPr/>
      </xdr:nvCxnSpPr>
      <xdr:spPr>
        <a:xfrm>
          <a:off x="1130300" y="5795564"/>
          <a:ext cx="889000" cy="3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19677</xdr:rowOff>
    </xdr:from>
    <xdr:to>
      <xdr:col>10</xdr:col>
      <xdr:colOff>165100</xdr:colOff>
      <xdr:row>38</xdr:row>
      <xdr:rowOff>121277</xdr:rowOff>
    </xdr:to>
    <xdr:sp macro="" textlink="">
      <xdr:nvSpPr>
        <xdr:cNvPr id="75" name="フローチャート: 判断 74"/>
        <xdr:cNvSpPr/>
      </xdr:nvSpPr>
      <xdr:spPr>
        <a:xfrm>
          <a:off x="1968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112404</xdr:rowOff>
    </xdr:from>
    <xdr:ext cx="534377" cy="259045"/>
    <xdr:sp macro="" textlink="">
      <xdr:nvSpPr>
        <xdr:cNvPr id="76" name="テキスト ボックス 75"/>
        <xdr:cNvSpPr txBox="1"/>
      </xdr:nvSpPr>
      <xdr:spPr>
        <a:xfrm>
          <a:off x="1752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24764</xdr:rowOff>
    </xdr:from>
    <xdr:to>
      <xdr:col>6</xdr:col>
      <xdr:colOff>38100</xdr:colOff>
      <xdr:row>38</xdr:row>
      <xdr:rowOff>126364</xdr:rowOff>
    </xdr:to>
    <xdr:sp macro="" textlink="">
      <xdr:nvSpPr>
        <xdr:cNvPr id="77" name="フローチャート: 判断 76"/>
        <xdr:cNvSpPr/>
      </xdr:nvSpPr>
      <xdr:spPr>
        <a:xfrm>
          <a:off x="1079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117491</xdr:rowOff>
    </xdr:from>
    <xdr:ext cx="534377" cy="259045"/>
    <xdr:sp macro="" textlink="">
      <xdr:nvSpPr>
        <xdr:cNvPr id="78" name="テキスト ボックス 77"/>
        <xdr:cNvSpPr txBox="1"/>
      </xdr:nvSpPr>
      <xdr:spPr>
        <a:xfrm>
          <a:off x="863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125790</xdr:rowOff>
    </xdr:from>
    <xdr:to>
      <xdr:col>24</xdr:col>
      <xdr:colOff>114300</xdr:colOff>
      <xdr:row>33</xdr:row>
      <xdr:rowOff>55940</xdr:rowOff>
    </xdr:to>
    <xdr:sp macro="" textlink="">
      <xdr:nvSpPr>
        <xdr:cNvPr id="84" name="楕円 83"/>
        <xdr:cNvSpPr/>
      </xdr:nvSpPr>
      <xdr:spPr>
        <a:xfrm>
          <a:off x="4584700" y="56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148667</xdr:rowOff>
    </xdr:from>
    <xdr:ext cx="599010" cy="259045"/>
    <xdr:sp macro="" textlink="">
      <xdr:nvSpPr>
        <xdr:cNvPr id="85" name="人件費該当値テキスト"/>
        <xdr:cNvSpPr txBox="1"/>
      </xdr:nvSpPr>
      <xdr:spPr>
        <a:xfrm>
          <a:off x="4686300" y="546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170468</xdr:rowOff>
    </xdr:from>
    <xdr:to>
      <xdr:col>20</xdr:col>
      <xdr:colOff>38100</xdr:colOff>
      <xdr:row>33</xdr:row>
      <xdr:rowOff>100618</xdr:rowOff>
    </xdr:to>
    <xdr:sp macro="" textlink="">
      <xdr:nvSpPr>
        <xdr:cNvPr id="86" name="楕円 85"/>
        <xdr:cNvSpPr/>
      </xdr:nvSpPr>
      <xdr:spPr>
        <a:xfrm>
          <a:off x="3746500" y="56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117145</xdr:rowOff>
    </xdr:from>
    <xdr:ext cx="599010" cy="259045"/>
    <xdr:sp macro="" textlink="">
      <xdr:nvSpPr>
        <xdr:cNvPr id="87" name="テキスト ボックス 86"/>
        <xdr:cNvSpPr txBox="1"/>
      </xdr:nvSpPr>
      <xdr:spPr>
        <a:xfrm>
          <a:off x="3497795" y="543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157351</xdr:rowOff>
    </xdr:from>
    <xdr:to>
      <xdr:col>15</xdr:col>
      <xdr:colOff>101600</xdr:colOff>
      <xdr:row>33</xdr:row>
      <xdr:rowOff>87501</xdr:rowOff>
    </xdr:to>
    <xdr:sp macro="" textlink="">
      <xdr:nvSpPr>
        <xdr:cNvPr id="88" name="楕円 87"/>
        <xdr:cNvSpPr/>
      </xdr:nvSpPr>
      <xdr:spPr>
        <a:xfrm>
          <a:off x="2857500" y="56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104028</xdr:rowOff>
    </xdr:from>
    <xdr:ext cx="599010" cy="259045"/>
    <xdr:sp macro="" textlink="">
      <xdr:nvSpPr>
        <xdr:cNvPr id="89" name="テキスト ボックス 88"/>
        <xdr:cNvSpPr txBox="1"/>
      </xdr:nvSpPr>
      <xdr:spPr>
        <a:xfrm>
          <a:off x="2608795" y="54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119804</xdr:rowOff>
    </xdr:from>
    <xdr:to>
      <xdr:col>10</xdr:col>
      <xdr:colOff>165100</xdr:colOff>
      <xdr:row>34</xdr:row>
      <xdr:rowOff>49954</xdr:rowOff>
    </xdr:to>
    <xdr:sp macro="" textlink="">
      <xdr:nvSpPr>
        <xdr:cNvPr id="90" name="楕円 89"/>
        <xdr:cNvSpPr/>
      </xdr:nvSpPr>
      <xdr:spPr>
        <a:xfrm>
          <a:off x="1968500" y="5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66481</xdr:rowOff>
    </xdr:from>
    <xdr:ext cx="599010" cy="259045"/>
    <xdr:sp macro="" textlink="">
      <xdr:nvSpPr>
        <xdr:cNvPr id="91" name="テキスト ボックス 90"/>
        <xdr:cNvSpPr txBox="1"/>
      </xdr:nvSpPr>
      <xdr:spPr>
        <a:xfrm>
          <a:off x="1719795" y="555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86914</xdr:rowOff>
    </xdr:from>
    <xdr:to>
      <xdr:col>6</xdr:col>
      <xdr:colOff>38100</xdr:colOff>
      <xdr:row>34</xdr:row>
      <xdr:rowOff>17064</xdr:rowOff>
    </xdr:to>
    <xdr:sp macro="" textlink="">
      <xdr:nvSpPr>
        <xdr:cNvPr id="92" name="楕円 91"/>
        <xdr:cNvSpPr/>
      </xdr:nvSpPr>
      <xdr:spPr>
        <a:xfrm>
          <a:off x="1079500" y="5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33591</xdr:rowOff>
    </xdr:from>
    <xdr:ext cx="599010" cy="259045"/>
    <xdr:sp macro="" textlink="">
      <xdr:nvSpPr>
        <xdr:cNvPr id="93" name="テキスト ボックス 92"/>
        <xdr:cNvSpPr txBox="1"/>
      </xdr:nvSpPr>
      <xdr:spPr>
        <a:xfrm>
          <a:off x="830795" y="551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74537</xdr:rowOff>
    </xdr:from>
    <xdr:to>
      <xdr:col>24</xdr:col>
      <xdr:colOff>63500</xdr:colOff>
      <xdr:row>52</xdr:row>
      <xdr:rowOff>114770</xdr:rowOff>
    </xdr:to>
    <xdr:cxnSp macro="">
      <xdr:nvCxnSpPr>
        <xdr:cNvPr id="123" name="直線コネクタ 122"/>
        <xdr:cNvCxnSpPr/>
      </xdr:nvCxnSpPr>
      <xdr:spPr>
        <a:xfrm flipV="1">
          <a:off x="3797300" y="8818487"/>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114770</xdr:rowOff>
    </xdr:from>
    <xdr:to>
      <xdr:col>19</xdr:col>
      <xdr:colOff>177800</xdr:colOff>
      <xdr:row>53</xdr:row>
      <xdr:rowOff>142875</xdr:rowOff>
    </xdr:to>
    <xdr:cxnSp macro="">
      <xdr:nvCxnSpPr>
        <xdr:cNvPr id="126" name="直線コネクタ 125"/>
        <xdr:cNvCxnSpPr/>
      </xdr:nvCxnSpPr>
      <xdr:spPr>
        <a:xfrm flipV="1">
          <a:off x="2908300" y="9030170"/>
          <a:ext cx="889000" cy="1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58827</xdr:rowOff>
    </xdr:from>
    <xdr:to>
      <xdr:col>15</xdr:col>
      <xdr:colOff>50800</xdr:colOff>
      <xdr:row>53</xdr:row>
      <xdr:rowOff>142875</xdr:rowOff>
    </xdr:to>
    <xdr:cxnSp macro="">
      <xdr:nvCxnSpPr>
        <xdr:cNvPr id="129" name="直線コネクタ 128"/>
        <xdr:cNvCxnSpPr/>
      </xdr:nvCxnSpPr>
      <xdr:spPr>
        <a:xfrm>
          <a:off x="2019300" y="9145677"/>
          <a:ext cx="889000" cy="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58827</xdr:rowOff>
    </xdr:from>
    <xdr:to>
      <xdr:col>10</xdr:col>
      <xdr:colOff>114300</xdr:colOff>
      <xdr:row>54</xdr:row>
      <xdr:rowOff>68326</xdr:rowOff>
    </xdr:to>
    <xdr:cxnSp macro="">
      <xdr:nvCxnSpPr>
        <xdr:cNvPr id="132" name="直線コネクタ 131"/>
        <xdr:cNvCxnSpPr/>
      </xdr:nvCxnSpPr>
      <xdr:spPr>
        <a:xfrm flipV="1">
          <a:off x="1130300" y="9145677"/>
          <a:ext cx="889000" cy="1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152426</xdr:rowOff>
    </xdr:from>
    <xdr:to>
      <xdr:col>10</xdr:col>
      <xdr:colOff>165100</xdr:colOff>
      <xdr:row>59</xdr:row>
      <xdr:rowOff>82576</xdr:rowOff>
    </xdr:to>
    <xdr:sp macro="" textlink="">
      <xdr:nvSpPr>
        <xdr:cNvPr id="133" name="フローチャート: 判断 132"/>
        <xdr:cNvSpPr/>
      </xdr:nvSpPr>
      <xdr:spPr>
        <a:xfrm>
          <a:off x="1968500" y="100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73703</xdr:rowOff>
    </xdr:from>
    <xdr:ext cx="534377" cy="259045"/>
    <xdr:sp macro="" textlink="">
      <xdr:nvSpPr>
        <xdr:cNvPr id="134" name="テキスト ボックス 133"/>
        <xdr:cNvSpPr txBox="1"/>
      </xdr:nvSpPr>
      <xdr:spPr>
        <a:xfrm>
          <a:off x="1752111" y="101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147701</xdr:rowOff>
    </xdr:from>
    <xdr:to>
      <xdr:col>6</xdr:col>
      <xdr:colOff>38100</xdr:colOff>
      <xdr:row>59</xdr:row>
      <xdr:rowOff>77851</xdr:rowOff>
    </xdr:to>
    <xdr:sp macro="" textlink="">
      <xdr:nvSpPr>
        <xdr:cNvPr id="135" name="フローチャート: 判断 134"/>
        <xdr:cNvSpPr/>
      </xdr:nvSpPr>
      <xdr:spPr>
        <a:xfrm>
          <a:off x="1079500" y="100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68978</xdr:rowOff>
    </xdr:from>
    <xdr:ext cx="534377" cy="259045"/>
    <xdr:sp macro="" textlink="">
      <xdr:nvSpPr>
        <xdr:cNvPr id="136" name="テキスト ボックス 135"/>
        <xdr:cNvSpPr txBox="1"/>
      </xdr:nvSpPr>
      <xdr:spPr>
        <a:xfrm>
          <a:off x="863111" y="101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23737</xdr:rowOff>
    </xdr:from>
    <xdr:to>
      <xdr:col>24</xdr:col>
      <xdr:colOff>114300</xdr:colOff>
      <xdr:row>51</xdr:row>
      <xdr:rowOff>125337</xdr:rowOff>
    </xdr:to>
    <xdr:sp macro="" textlink="">
      <xdr:nvSpPr>
        <xdr:cNvPr id="142" name="楕円 141"/>
        <xdr:cNvSpPr/>
      </xdr:nvSpPr>
      <xdr:spPr>
        <a:xfrm>
          <a:off x="4584700" y="8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148214</xdr:rowOff>
    </xdr:from>
    <xdr:ext cx="599010" cy="259045"/>
    <xdr:sp macro="" textlink="">
      <xdr:nvSpPr>
        <xdr:cNvPr id="143" name="物件費該当値テキスト"/>
        <xdr:cNvSpPr txBox="1"/>
      </xdr:nvSpPr>
      <xdr:spPr>
        <a:xfrm>
          <a:off x="4686300" y="872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63970</xdr:rowOff>
    </xdr:from>
    <xdr:to>
      <xdr:col>20</xdr:col>
      <xdr:colOff>38100</xdr:colOff>
      <xdr:row>52</xdr:row>
      <xdr:rowOff>165570</xdr:rowOff>
    </xdr:to>
    <xdr:sp macro="" textlink="">
      <xdr:nvSpPr>
        <xdr:cNvPr id="144" name="楕円 143"/>
        <xdr:cNvSpPr/>
      </xdr:nvSpPr>
      <xdr:spPr>
        <a:xfrm>
          <a:off x="3746500" y="89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10647</xdr:rowOff>
    </xdr:from>
    <xdr:ext cx="599010" cy="259045"/>
    <xdr:sp macro="" textlink="">
      <xdr:nvSpPr>
        <xdr:cNvPr id="145" name="テキスト ボックス 144"/>
        <xdr:cNvSpPr txBox="1"/>
      </xdr:nvSpPr>
      <xdr:spPr>
        <a:xfrm>
          <a:off x="3497795" y="875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92075</xdr:rowOff>
    </xdr:from>
    <xdr:to>
      <xdr:col>15</xdr:col>
      <xdr:colOff>101600</xdr:colOff>
      <xdr:row>54</xdr:row>
      <xdr:rowOff>22225</xdr:rowOff>
    </xdr:to>
    <xdr:sp macro="" textlink="">
      <xdr:nvSpPr>
        <xdr:cNvPr id="146" name="楕円 145"/>
        <xdr:cNvSpPr/>
      </xdr:nvSpPr>
      <xdr:spPr>
        <a:xfrm>
          <a:off x="2857500" y="91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38752</xdr:rowOff>
    </xdr:from>
    <xdr:ext cx="599010" cy="259045"/>
    <xdr:sp macro="" textlink="">
      <xdr:nvSpPr>
        <xdr:cNvPr id="147" name="テキスト ボックス 146"/>
        <xdr:cNvSpPr txBox="1"/>
      </xdr:nvSpPr>
      <xdr:spPr>
        <a:xfrm>
          <a:off x="2608795" y="89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8027</xdr:rowOff>
    </xdr:from>
    <xdr:to>
      <xdr:col>10</xdr:col>
      <xdr:colOff>165100</xdr:colOff>
      <xdr:row>53</xdr:row>
      <xdr:rowOff>109627</xdr:rowOff>
    </xdr:to>
    <xdr:sp macro="" textlink="">
      <xdr:nvSpPr>
        <xdr:cNvPr id="148" name="楕円 147"/>
        <xdr:cNvSpPr/>
      </xdr:nvSpPr>
      <xdr:spPr>
        <a:xfrm>
          <a:off x="1968500" y="90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126154</xdr:rowOff>
    </xdr:from>
    <xdr:ext cx="599010" cy="259045"/>
    <xdr:sp macro="" textlink="">
      <xdr:nvSpPr>
        <xdr:cNvPr id="149" name="テキスト ボックス 148"/>
        <xdr:cNvSpPr txBox="1"/>
      </xdr:nvSpPr>
      <xdr:spPr>
        <a:xfrm>
          <a:off x="1719795" y="887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17526</xdr:rowOff>
    </xdr:from>
    <xdr:to>
      <xdr:col>6</xdr:col>
      <xdr:colOff>38100</xdr:colOff>
      <xdr:row>54</xdr:row>
      <xdr:rowOff>119126</xdr:rowOff>
    </xdr:to>
    <xdr:sp macro="" textlink="">
      <xdr:nvSpPr>
        <xdr:cNvPr id="150" name="楕円 149"/>
        <xdr:cNvSpPr/>
      </xdr:nvSpPr>
      <xdr:spPr>
        <a:xfrm>
          <a:off x="1079500" y="927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135653</xdr:rowOff>
    </xdr:from>
    <xdr:ext cx="599010" cy="259045"/>
    <xdr:sp macro="" textlink="">
      <xdr:nvSpPr>
        <xdr:cNvPr id="151" name="テキスト ボックス 150"/>
        <xdr:cNvSpPr txBox="1"/>
      </xdr:nvSpPr>
      <xdr:spPr>
        <a:xfrm>
          <a:off x="830795" y="90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120200</xdr:rowOff>
    </xdr:from>
    <xdr:to>
      <xdr:col>24</xdr:col>
      <xdr:colOff>63500</xdr:colOff>
      <xdr:row>77</xdr:row>
      <xdr:rowOff>134990</xdr:rowOff>
    </xdr:to>
    <xdr:cxnSp macro="">
      <xdr:nvCxnSpPr>
        <xdr:cNvPr id="178" name="直線コネクタ 177"/>
        <xdr:cNvCxnSpPr/>
      </xdr:nvCxnSpPr>
      <xdr:spPr>
        <a:xfrm flipV="1">
          <a:off x="3797300" y="13321850"/>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119241</xdr:rowOff>
    </xdr:from>
    <xdr:to>
      <xdr:col>19</xdr:col>
      <xdr:colOff>177800</xdr:colOff>
      <xdr:row>77</xdr:row>
      <xdr:rowOff>134990</xdr:rowOff>
    </xdr:to>
    <xdr:cxnSp macro="">
      <xdr:nvCxnSpPr>
        <xdr:cNvPr id="181" name="直線コネクタ 180"/>
        <xdr:cNvCxnSpPr/>
      </xdr:nvCxnSpPr>
      <xdr:spPr>
        <a:xfrm>
          <a:off x="2908300" y="13320891"/>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57153</xdr:rowOff>
    </xdr:from>
    <xdr:to>
      <xdr:col>15</xdr:col>
      <xdr:colOff>50800</xdr:colOff>
      <xdr:row>77</xdr:row>
      <xdr:rowOff>119241</xdr:rowOff>
    </xdr:to>
    <xdr:cxnSp macro="">
      <xdr:nvCxnSpPr>
        <xdr:cNvPr id="184" name="直線コネクタ 183"/>
        <xdr:cNvCxnSpPr/>
      </xdr:nvCxnSpPr>
      <xdr:spPr>
        <a:xfrm>
          <a:off x="2019300" y="13258803"/>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32280</xdr:rowOff>
    </xdr:from>
    <xdr:to>
      <xdr:col>10</xdr:col>
      <xdr:colOff>114300</xdr:colOff>
      <xdr:row>77</xdr:row>
      <xdr:rowOff>57153</xdr:rowOff>
    </xdr:to>
    <xdr:cxnSp macro="">
      <xdr:nvCxnSpPr>
        <xdr:cNvPr id="187" name="直線コネクタ 186"/>
        <xdr:cNvCxnSpPr/>
      </xdr:nvCxnSpPr>
      <xdr:spPr>
        <a:xfrm>
          <a:off x="1130300" y="13233930"/>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6445</xdr:rowOff>
    </xdr:from>
    <xdr:to>
      <xdr:col>10</xdr:col>
      <xdr:colOff>165100</xdr:colOff>
      <xdr:row>78</xdr:row>
      <xdr:rowOff>108045</xdr:rowOff>
    </xdr:to>
    <xdr:sp macro="" textlink="">
      <xdr:nvSpPr>
        <xdr:cNvPr id="188" name="フローチャート: 判断 187"/>
        <xdr:cNvSpPr/>
      </xdr:nvSpPr>
      <xdr:spPr>
        <a:xfrm>
          <a:off x="1968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99172</xdr:rowOff>
    </xdr:from>
    <xdr:ext cx="469744" cy="259045"/>
    <xdr:sp macro="" textlink="">
      <xdr:nvSpPr>
        <xdr:cNvPr id="189" name="テキスト ボックス 188"/>
        <xdr:cNvSpPr txBox="1"/>
      </xdr:nvSpPr>
      <xdr:spPr>
        <a:xfrm>
          <a:off x="1784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3839</xdr:rowOff>
    </xdr:from>
    <xdr:to>
      <xdr:col>6</xdr:col>
      <xdr:colOff>38100</xdr:colOff>
      <xdr:row>78</xdr:row>
      <xdr:rowOff>105439</xdr:rowOff>
    </xdr:to>
    <xdr:sp macro="" textlink="">
      <xdr:nvSpPr>
        <xdr:cNvPr id="190" name="フローチャート: 判断 189"/>
        <xdr:cNvSpPr/>
      </xdr:nvSpPr>
      <xdr:spPr>
        <a:xfrm>
          <a:off x="1079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96566</xdr:rowOff>
    </xdr:from>
    <xdr:ext cx="469744" cy="259045"/>
    <xdr:sp macro="" textlink="">
      <xdr:nvSpPr>
        <xdr:cNvPr id="191" name="テキスト ボックス 190"/>
        <xdr:cNvSpPr txBox="1"/>
      </xdr:nvSpPr>
      <xdr:spPr>
        <a:xfrm>
          <a:off x="895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69400</xdr:rowOff>
    </xdr:from>
    <xdr:to>
      <xdr:col>24</xdr:col>
      <xdr:colOff>114300</xdr:colOff>
      <xdr:row>77</xdr:row>
      <xdr:rowOff>171000</xdr:rowOff>
    </xdr:to>
    <xdr:sp macro="" textlink="">
      <xdr:nvSpPr>
        <xdr:cNvPr id="197" name="楕円 196"/>
        <xdr:cNvSpPr/>
      </xdr:nvSpPr>
      <xdr:spPr>
        <a:xfrm>
          <a:off x="4584700" y="132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47827</xdr:rowOff>
    </xdr:from>
    <xdr:ext cx="469744" cy="259045"/>
    <xdr:sp macro="" textlink="">
      <xdr:nvSpPr>
        <xdr:cNvPr id="198" name="維持補修費該当値テキスト"/>
        <xdr:cNvSpPr txBox="1"/>
      </xdr:nvSpPr>
      <xdr:spPr>
        <a:xfrm>
          <a:off x="4686300" y="132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84190</xdr:rowOff>
    </xdr:from>
    <xdr:to>
      <xdr:col>20</xdr:col>
      <xdr:colOff>38100</xdr:colOff>
      <xdr:row>78</xdr:row>
      <xdr:rowOff>14340</xdr:rowOff>
    </xdr:to>
    <xdr:sp macro="" textlink="">
      <xdr:nvSpPr>
        <xdr:cNvPr id="199" name="楕円 198"/>
        <xdr:cNvSpPr/>
      </xdr:nvSpPr>
      <xdr:spPr>
        <a:xfrm>
          <a:off x="37465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5467</xdr:rowOff>
    </xdr:from>
    <xdr:ext cx="469744" cy="259045"/>
    <xdr:sp macro="" textlink="">
      <xdr:nvSpPr>
        <xdr:cNvPr id="200" name="テキスト ボックス 199"/>
        <xdr:cNvSpPr txBox="1"/>
      </xdr:nvSpPr>
      <xdr:spPr>
        <a:xfrm>
          <a:off x="3562428" y="133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68441</xdr:rowOff>
    </xdr:from>
    <xdr:to>
      <xdr:col>15</xdr:col>
      <xdr:colOff>101600</xdr:colOff>
      <xdr:row>77</xdr:row>
      <xdr:rowOff>170041</xdr:rowOff>
    </xdr:to>
    <xdr:sp macro="" textlink="">
      <xdr:nvSpPr>
        <xdr:cNvPr id="201" name="楕円 200"/>
        <xdr:cNvSpPr/>
      </xdr:nvSpPr>
      <xdr:spPr>
        <a:xfrm>
          <a:off x="2857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15118</xdr:rowOff>
    </xdr:from>
    <xdr:ext cx="469744" cy="259045"/>
    <xdr:sp macro="" textlink="">
      <xdr:nvSpPr>
        <xdr:cNvPr id="202" name="テキスト ボックス 201"/>
        <xdr:cNvSpPr txBox="1"/>
      </xdr:nvSpPr>
      <xdr:spPr>
        <a:xfrm>
          <a:off x="2673428" y="130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6353</xdr:rowOff>
    </xdr:from>
    <xdr:to>
      <xdr:col>10</xdr:col>
      <xdr:colOff>165100</xdr:colOff>
      <xdr:row>77</xdr:row>
      <xdr:rowOff>107953</xdr:rowOff>
    </xdr:to>
    <xdr:sp macro="" textlink="">
      <xdr:nvSpPr>
        <xdr:cNvPr id="203" name="楕円 202"/>
        <xdr:cNvSpPr/>
      </xdr:nvSpPr>
      <xdr:spPr>
        <a:xfrm>
          <a:off x="1968500" y="132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124480</xdr:rowOff>
    </xdr:from>
    <xdr:ext cx="534377" cy="259045"/>
    <xdr:sp macro="" textlink="">
      <xdr:nvSpPr>
        <xdr:cNvPr id="204" name="テキスト ボックス 203"/>
        <xdr:cNvSpPr txBox="1"/>
      </xdr:nvSpPr>
      <xdr:spPr>
        <a:xfrm>
          <a:off x="1752111" y="129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152930</xdr:rowOff>
    </xdr:from>
    <xdr:to>
      <xdr:col>6</xdr:col>
      <xdr:colOff>38100</xdr:colOff>
      <xdr:row>77</xdr:row>
      <xdr:rowOff>83080</xdr:rowOff>
    </xdr:to>
    <xdr:sp macro="" textlink="">
      <xdr:nvSpPr>
        <xdr:cNvPr id="205" name="楕円 204"/>
        <xdr:cNvSpPr/>
      </xdr:nvSpPr>
      <xdr:spPr>
        <a:xfrm>
          <a:off x="1079500" y="131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99608</xdr:rowOff>
    </xdr:from>
    <xdr:ext cx="534377" cy="259045"/>
    <xdr:sp macro="" textlink="">
      <xdr:nvSpPr>
        <xdr:cNvPr id="206" name="テキスト ボックス 205"/>
        <xdr:cNvSpPr txBox="1"/>
      </xdr:nvSpPr>
      <xdr:spPr>
        <a:xfrm>
          <a:off x="863111" y="129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4787</xdr:rowOff>
    </xdr:from>
    <xdr:to>
      <xdr:col>24</xdr:col>
      <xdr:colOff>63500</xdr:colOff>
      <xdr:row>96</xdr:row>
      <xdr:rowOff>58192</xdr:rowOff>
    </xdr:to>
    <xdr:cxnSp macro="">
      <xdr:nvCxnSpPr>
        <xdr:cNvPr id="236" name="直線コネクタ 235"/>
        <xdr:cNvCxnSpPr/>
      </xdr:nvCxnSpPr>
      <xdr:spPr>
        <a:xfrm>
          <a:off x="3797300" y="16292537"/>
          <a:ext cx="838200" cy="22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4787</xdr:rowOff>
    </xdr:from>
    <xdr:to>
      <xdr:col>19</xdr:col>
      <xdr:colOff>177800</xdr:colOff>
      <xdr:row>97</xdr:row>
      <xdr:rowOff>43853</xdr:rowOff>
    </xdr:to>
    <xdr:cxnSp macro="">
      <xdr:nvCxnSpPr>
        <xdr:cNvPr id="239" name="直線コネクタ 238"/>
        <xdr:cNvCxnSpPr/>
      </xdr:nvCxnSpPr>
      <xdr:spPr>
        <a:xfrm flipV="1">
          <a:off x="2908300" y="16292537"/>
          <a:ext cx="889000" cy="3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43853</xdr:rowOff>
    </xdr:from>
    <xdr:to>
      <xdr:col>15</xdr:col>
      <xdr:colOff>50800</xdr:colOff>
      <xdr:row>97</xdr:row>
      <xdr:rowOff>72289</xdr:rowOff>
    </xdr:to>
    <xdr:cxnSp macro="">
      <xdr:nvCxnSpPr>
        <xdr:cNvPr id="242" name="直線コネクタ 241"/>
        <xdr:cNvCxnSpPr/>
      </xdr:nvCxnSpPr>
      <xdr:spPr>
        <a:xfrm flipV="1">
          <a:off x="2019300" y="16674503"/>
          <a:ext cx="889000" cy="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72289</xdr:rowOff>
    </xdr:from>
    <xdr:to>
      <xdr:col>10</xdr:col>
      <xdr:colOff>114300</xdr:colOff>
      <xdr:row>97</xdr:row>
      <xdr:rowOff>84468</xdr:rowOff>
    </xdr:to>
    <xdr:cxnSp macro="">
      <xdr:nvCxnSpPr>
        <xdr:cNvPr id="245" name="直線コネクタ 244"/>
        <xdr:cNvCxnSpPr/>
      </xdr:nvCxnSpPr>
      <xdr:spPr>
        <a:xfrm flipV="1">
          <a:off x="1130300" y="16702939"/>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151943</xdr:rowOff>
    </xdr:from>
    <xdr:to>
      <xdr:col>10</xdr:col>
      <xdr:colOff>165100</xdr:colOff>
      <xdr:row>96</xdr:row>
      <xdr:rowOff>82093</xdr:rowOff>
    </xdr:to>
    <xdr:sp macro="" textlink="">
      <xdr:nvSpPr>
        <xdr:cNvPr id="246" name="フローチャート: 判断 245"/>
        <xdr:cNvSpPr/>
      </xdr:nvSpPr>
      <xdr:spPr>
        <a:xfrm>
          <a:off x="1968500" y="1643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98620</xdr:rowOff>
    </xdr:from>
    <xdr:ext cx="534377" cy="259045"/>
    <xdr:sp macro="" textlink="">
      <xdr:nvSpPr>
        <xdr:cNvPr id="247" name="テキスト ボックス 246"/>
        <xdr:cNvSpPr txBox="1"/>
      </xdr:nvSpPr>
      <xdr:spPr>
        <a:xfrm>
          <a:off x="1752111" y="162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26212</xdr:rowOff>
    </xdr:from>
    <xdr:to>
      <xdr:col>6</xdr:col>
      <xdr:colOff>38100</xdr:colOff>
      <xdr:row>96</xdr:row>
      <xdr:rowOff>127812</xdr:rowOff>
    </xdr:to>
    <xdr:sp macro="" textlink="">
      <xdr:nvSpPr>
        <xdr:cNvPr id="248" name="フローチャート: 判断 247"/>
        <xdr:cNvSpPr/>
      </xdr:nvSpPr>
      <xdr:spPr>
        <a:xfrm>
          <a:off x="1079500" y="1648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144339</xdr:rowOff>
    </xdr:from>
    <xdr:ext cx="534377" cy="259045"/>
    <xdr:sp macro="" textlink="">
      <xdr:nvSpPr>
        <xdr:cNvPr id="249" name="テキスト ボックス 248"/>
        <xdr:cNvSpPr txBox="1"/>
      </xdr:nvSpPr>
      <xdr:spPr>
        <a:xfrm>
          <a:off x="863111" y="162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7392</xdr:rowOff>
    </xdr:from>
    <xdr:to>
      <xdr:col>24</xdr:col>
      <xdr:colOff>114300</xdr:colOff>
      <xdr:row>96</xdr:row>
      <xdr:rowOff>108992</xdr:rowOff>
    </xdr:to>
    <xdr:sp macro="" textlink="">
      <xdr:nvSpPr>
        <xdr:cNvPr id="255" name="楕円 254"/>
        <xdr:cNvSpPr/>
      </xdr:nvSpPr>
      <xdr:spPr>
        <a:xfrm>
          <a:off x="4584700" y="164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157269</xdr:rowOff>
    </xdr:from>
    <xdr:ext cx="534377" cy="259045"/>
    <xdr:sp macro="" textlink="">
      <xdr:nvSpPr>
        <xdr:cNvPr id="256" name="扶助費該当値テキスト"/>
        <xdr:cNvSpPr txBox="1"/>
      </xdr:nvSpPr>
      <xdr:spPr>
        <a:xfrm>
          <a:off x="4686300" y="164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125437</xdr:rowOff>
    </xdr:from>
    <xdr:to>
      <xdr:col>20</xdr:col>
      <xdr:colOff>38100</xdr:colOff>
      <xdr:row>95</xdr:row>
      <xdr:rowOff>55587</xdr:rowOff>
    </xdr:to>
    <xdr:sp macro="" textlink="">
      <xdr:nvSpPr>
        <xdr:cNvPr id="257" name="楕円 256"/>
        <xdr:cNvSpPr/>
      </xdr:nvSpPr>
      <xdr:spPr>
        <a:xfrm>
          <a:off x="3746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46714</xdr:rowOff>
    </xdr:from>
    <xdr:ext cx="534377" cy="259045"/>
    <xdr:sp macro="" textlink="">
      <xdr:nvSpPr>
        <xdr:cNvPr id="258" name="テキスト ボックス 257"/>
        <xdr:cNvSpPr txBox="1"/>
      </xdr:nvSpPr>
      <xdr:spPr>
        <a:xfrm>
          <a:off x="3530111" y="163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164503</xdr:rowOff>
    </xdr:from>
    <xdr:to>
      <xdr:col>15</xdr:col>
      <xdr:colOff>101600</xdr:colOff>
      <xdr:row>97</xdr:row>
      <xdr:rowOff>94653</xdr:rowOff>
    </xdr:to>
    <xdr:sp macro="" textlink="">
      <xdr:nvSpPr>
        <xdr:cNvPr id="259" name="楕円 258"/>
        <xdr:cNvSpPr/>
      </xdr:nvSpPr>
      <xdr:spPr>
        <a:xfrm>
          <a:off x="2857500" y="166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85780</xdr:rowOff>
    </xdr:from>
    <xdr:ext cx="534377" cy="259045"/>
    <xdr:sp macro="" textlink="">
      <xdr:nvSpPr>
        <xdr:cNvPr id="260" name="テキスト ボックス 259"/>
        <xdr:cNvSpPr txBox="1"/>
      </xdr:nvSpPr>
      <xdr:spPr>
        <a:xfrm>
          <a:off x="2641111" y="167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21489</xdr:rowOff>
    </xdr:from>
    <xdr:to>
      <xdr:col>10</xdr:col>
      <xdr:colOff>165100</xdr:colOff>
      <xdr:row>97</xdr:row>
      <xdr:rowOff>123089</xdr:rowOff>
    </xdr:to>
    <xdr:sp macro="" textlink="">
      <xdr:nvSpPr>
        <xdr:cNvPr id="261" name="楕円 260"/>
        <xdr:cNvSpPr/>
      </xdr:nvSpPr>
      <xdr:spPr>
        <a:xfrm>
          <a:off x="1968500" y="166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114216</xdr:rowOff>
    </xdr:from>
    <xdr:ext cx="534377" cy="259045"/>
    <xdr:sp macro="" textlink="">
      <xdr:nvSpPr>
        <xdr:cNvPr id="262" name="テキスト ボックス 261"/>
        <xdr:cNvSpPr txBox="1"/>
      </xdr:nvSpPr>
      <xdr:spPr>
        <a:xfrm>
          <a:off x="1752111" y="167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33668</xdr:rowOff>
    </xdr:from>
    <xdr:to>
      <xdr:col>6</xdr:col>
      <xdr:colOff>38100</xdr:colOff>
      <xdr:row>97</xdr:row>
      <xdr:rowOff>135268</xdr:rowOff>
    </xdr:to>
    <xdr:sp macro="" textlink="">
      <xdr:nvSpPr>
        <xdr:cNvPr id="263" name="楕円 262"/>
        <xdr:cNvSpPr/>
      </xdr:nvSpPr>
      <xdr:spPr>
        <a:xfrm>
          <a:off x="1079500" y="166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126395</xdr:rowOff>
    </xdr:from>
    <xdr:ext cx="534377" cy="259045"/>
    <xdr:sp macro="" textlink="">
      <xdr:nvSpPr>
        <xdr:cNvPr id="264" name="テキスト ボックス 263"/>
        <xdr:cNvSpPr txBox="1"/>
      </xdr:nvSpPr>
      <xdr:spPr>
        <a:xfrm>
          <a:off x="863111" y="1675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68893</xdr:rowOff>
    </xdr:from>
    <xdr:to>
      <xdr:col>55</xdr:col>
      <xdr:colOff>0</xdr:colOff>
      <xdr:row>34</xdr:row>
      <xdr:rowOff>92654</xdr:rowOff>
    </xdr:to>
    <xdr:cxnSp macro="">
      <xdr:nvCxnSpPr>
        <xdr:cNvPr id="291" name="直線コネクタ 290"/>
        <xdr:cNvCxnSpPr/>
      </xdr:nvCxnSpPr>
      <xdr:spPr>
        <a:xfrm flipV="1">
          <a:off x="9639300" y="5898193"/>
          <a:ext cx="8382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135434</xdr:rowOff>
    </xdr:from>
    <xdr:to>
      <xdr:col>50</xdr:col>
      <xdr:colOff>114300</xdr:colOff>
      <xdr:row>34</xdr:row>
      <xdr:rowOff>92654</xdr:rowOff>
    </xdr:to>
    <xdr:cxnSp macro="">
      <xdr:nvCxnSpPr>
        <xdr:cNvPr id="294" name="直線コネクタ 293"/>
        <xdr:cNvCxnSpPr/>
      </xdr:nvCxnSpPr>
      <xdr:spPr>
        <a:xfrm>
          <a:off x="8750300" y="5450384"/>
          <a:ext cx="889000" cy="4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135434</xdr:rowOff>
    </xdr:from>
    <xdr:to>
      <xdr:col>45</xdr:col>
      <xdr:colOff>177800</xdr:colOff>
      <xdr:row>34</xdr:row>
      <xdr:rowOff>166944</xdr:rowOff>
    </xdr:to>
    <xdr:cxnSp macro="">
      <xdr:nvCxnSpPr>
        <xdr:cNvPr id="297" name="直線コネクタ 296"/>
        <xdr:cNvCxnSpPr/>
      </xdr:nvCxnSpPr>
      <xdr:spPr>
        <a:xfrm flipV="1">
          <a:off x="7861300" y="5450384"/>
          <a:ext cx="889000" cy="5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166944</xdr:rowOff>
    </xdr:from>
    <xdr:to>
      <xdr:col>41</xdr:col>
      <xdr:colOff>50800</xdr:colOff>
      <xdr:row>35</xdr:row>
      <xdr:rowOff>34123</xdr:rowOff>
    </xdr:to>
    <xdr:cxnSp macro="">
      <xdr:nvCxnSpPr>
        <xdr:cNvPr id="300" name="直線コネクタ 299"/>
        <xdr:cNvCxnSpPr/>
      </xdr:nvCxnSpPr>
      <xdr:spPr>
        <a:xfrm flipV="1">
          <a:off x="6972300" y="5996244"/>
          <a:ext cx="889000" cy="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52210</xdr:rowOff>
    </xdr:from>
    <xdr:to>
      <xdr:col>41</xdr:col>
      <xdr:colOff>101600</xdr:colOff>
      <xdr:row>37</xdr:row>
      <xdr:rowOff>153810</xdr:rowOff>
    </xdr:to>
    <xdr:sp macro="" textlink="">
      <xdr:nvSpPr>
        <xdr:cNvPr id="301" name="フローチャート: 判断 300"/>
        <xdr:cNvSpPr/>
      </xdr:nvSpPr>
      <xdr:spPr>
        <a:xfrm>
          <a:off x="7810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144937</xdr:rowOff>
    </xdr:from>
    <xdr:ext cx="534377" cy="259045"/>
    <xdr:sp macro="" textlink="">
      <xdr:nvSpPr>
        <xdr:cNvPr id="302" name="テキスト ボックス 301"/>
        <xdr:cNvSpPr txBox="1"/>
      </xdr:nvSpPr>
      <xdr:spPr>
        <a:xfrm>
          <a:off x="7594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54670</xdr:rowOff>
    </xdr:from>
    <xdr:to>
      <xdr:col>36</xdr:col>
      <xdr:colOff>165100</xdr:colOff>
      <xdr:row>37</xdr:row>
      <xdr:rowOff>156270</xdr:rowOff>
    </xdr:to>
    <xdr:sp macro="" textlink="">
      <xdr:nvSpPr>
        <xdr:cNvPr id="303" name="フローチャート: 判断 302"/>
        <xdr:cNvSpPr/>
      </xdr:nvSpPr>
      <xdr:spPr>
        <a:xfrm>
          <a:off x="6921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147397</xdr:rowOff>
    </xdr:from>
    <xdr:ext cx="534377" cy="259045"/>
    <xdr:sp macro="" textlink="">
      <xdr:nvSpPr>
        <xdr:cNvPr id="304" name="テキスト ボックス 303"/>
        <xdr:cNvSpPr txBox="1"/>
      </xdr:nvSpPr>
      <xdr:spPr>
        <a:xfrm>
          <a:off x="6705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18093</xdr:rowOff>
    </xdr:from>
    <xdr:to>
      <xdr:col>55</xdr:col>
      <xdr:colOff>50800</xdr:colOff>
      <xdr:row>34</xdr:row>
      <xdr:rowOff>119693</xdr:rowOff>
    </xdr:to>
    <xdr:sp macro="" textlink="">
      <xdr:nvSpPr>
        <xdr:cNvPr id="310" name="楕円 309"/>
        <xdr:cNvSpPr/>
      </xdr:nvSpPr>
      <xdr:spPr>
        <a:xfrm>
          <a:off x="10426700" y="58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40970</xdr:rowOff>
    </xdr:from>
    <xdr:ext cx="599010" cy="259045"/>
    <xdr:sp macro="" textlink="">
      <xdr:nvSpPr>
        <xdr:cNvPr id="311" name="補助費等該当値テキスト"/>
        <xdr:cNvSpPr txBox="1"/>
      </xdr:nvSpPr>
      <xdr:spPr>
        <a:xfrm>
          <a:off x="10528300" y="569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41854</xdr:rowOff>
    </xdr:from>
    <xdr:to>
      <xdr:col>50</xdr:col>
      <xdr:colOff>165100</xdr:colOff>
      <xdr:row>34</xdr:row>
      <xdr:rowOff>143454</xdr:rowOff>
    </xdr:to>
    <xdr:sp macro="" textlink="">
      <xdr:nvSpPr>
        <xdr:cNvPr id="312" name="楕円 311"/>
        <xdr:cNvSpPr/>
      </xdr:nvSpPr>
      <xdr:spPr>
        <a:xfrm>
          <a:off x="9588500" y="58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159981</xdr:rowOff>
    </xdr:from>
    <xdr:ext cx="599010" cy="259045"/>
    <xdr:sp macro="" textlink="">
      <xdr:nvSpPr>
        <xdr:cNvPr id="313" name="テキスト ボックス 312"/>
        <xdr:cNvSpPr txBox="1"/>
      </xdr:nvSpPr>
      <xdr:spPr>
        <a:xfrm>
          <a:off x="9339795" y="564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84634</xdr:rowOff>
    </xdr:from>
    <xdr:to>
      <xdr:col>46</xdr:col>
      <xdr:colOff>38100</xdr:colOff>
      <xdr:row>32</xdr:row>
      <xdr:rowOff>14784</xdr:rowOff>
    </xdr:to>
    <xdr:sp macro="" textlink="">
      <xdr:nvSpPr>
        <xdr:cNvPr id="314" name="楕円 313"/>
        <xdr:cNvSpPr/>
      </xdr:nvSpPr>
      <xdr:spPr>
        <a:xfrm>
          <a:off x="8699500" y="53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31311</xdr:rowOff>
    </xdr:from>
    <xdr:ext cx="599010" cy="259045"/>
    <xdr:sp macro="" textlink="">
      <xdr:nvSpPr>
        <xdr:cNvPr id="315" name="テキスト ボックス 314"/>
        <xdr:cNvSpPr txBox="1"/>
      </xdr:nvSpPr>
      <xdr:spPr>
        <a:xfrm>
          <a:off x="8450795" y="517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116144</xdr:rowOff>
    </xdr:from>
    <xdr:to>
      <xdr:col>41</xdr:col>
      <xdr:colOff>101600</xdr:colOff>
      <xdr:row>35</xdr:row>
      <xdr:rowOff>46294</xdr:rowOff>
    </xdr:to>
    <xdr:sp macro="" textlink="">
      <xdr:nvSpPr>
        <xdr:cNvPr id="316" name="楕円 315"/>
        <xdr:cNvSpPr/>
      </xdr:nvSpPr>
      <xdr:spPr>
        <a:xfrm>
          <a:off x="7810500" y="59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62821</xdr:rowOff>
    </xdr:from>
    <xdr:ext cx="599010" cy="259045"/>
    <xdr:sp macro="" textlink="">
      <xdr:nvSpPr>
        <xdr:cNvPr id="317" name="テキスト ボックス 316"/>
        <xdr:cNvSpPr txBox="1"/>
      </xdr:nvSpPr>
      <xdr:spPr>
        <a:xfrm>
          <a:off x="7561795" y="572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154773</xdr:rowOff>
    </xdr:from>
    <xdr:to>
      <xdr:col>36</xdr:col>
      <xdr:colOff>165100</xdr:colOff>
      <xdr:row>35</xdr:row>
      <xdr:rowOff>84923</xdr:rowOff>
    </xdr:to>
    <xdr:sp macro="" textlink="">
      <xdr:nvSpPr>
        <xdr:cNvPr id="318" name="楕円 317"/>
        <xdr:cNvSpPr/>
      </xdr:nvSpPr>
      <xdr:spPr>
        <a:xfrm>
          <a:off x="6921500" y="5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101450</xdr:rowOff>
    </xdr:from>
    <xdr:ext cx="599010" cy="259045"/>
    <xdr:sp macro="" textlink="">
      <xdr:nvSpPr>
        <xdr:cNvPr id="319" name="テキスト ボックス 318"/>
        <xdr:cNvSpPr txBox="1"/>
      </xdr:nvSpPr>
      <xdr:spPr>
        <a:xfrm>
          <a:off x="6672795" y="57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149199</xdr:rowOff>
    </xdr:from>
    <xdr:to>
      <xdr:col>54</xdr:col>
      <xdr:colOff>189865</xdr:colOff>
      <xdr:row>59</xdr:row>
      <xdr:rowOff>1854</xdr:rowOff>
    </xdr:to>
    <xdr:cxnSp macro="">
      <xdr:nvCxnSpPr>
        <xdr:cNvPr id="343" name="直線コネクタ 342"/>
        <xdr:cNvCxnSpPr/>
      </xdr:nvCxnSpPr>
      <xdr:spPr>
        <a:xfrm flipV="1">
          <a:off x="10475595" y="9407499"/>
          <a:ext cx="1270" cy="709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5681</xdr:rowOff>
    </xdr:from>
    <xdr:ext cx="534377" cy="259045"/>
    <xdr:sp macro="" textlink="">
      <xdr:nvSpPr>
        <xdr:cNvPr id="344" name="普通建設事業費最小値テキスト"/>
        <xdr:cNvSpPr txBox="1"/>
      </xdr:nvSpPr>
      <xdr:spPr>
        <a:xfrm>
          <a:off x="10528300" y="101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1854</xdr:rowOff>
    </xdr:from>
    <xdr:to>
      <xdr:col>55</xdr:col>
      <xdr:colOff>88900</xdr:colOff>
      <xdr:row>59</xdr:row>
      <xdr:rowOff>1854</xdr:rowOff>
    </xdr:to>
    <xdr:cxnSp macro="">
      <xdr:nvCxnSpPr>
        <xdr:cNvPr id="345" name="直線コネクタ 344"/>
        <xdr:cNvCxnSpPr/>
      </xdr:nvCxnSpPr>
      <xdr:spPr>
        <a:xfrm>
          <a:off x="10388600" y="101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95876</xdr:rowOff>
    </xdr:from>
    <xdr:ext cx="599010" cy="259045"/>
    <xdr:sp macro="" textlink="">
      <xdr:nvSpPr>
        <xdr:cNvPr id="346" name="普通建設事業費最大値テキスト"/>
        <xdr:cNvSpPr txBox="1"/>
      </xdr:nvSpPr>
      <xdr:spPr>
        <a:xfrm>
          <a:off x="10528300" y="91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149199</xdr:rowOff>
    </xdr:from>
    <xdr:to>
      <xdr:col>55</xdr:col>
      <xdr:colOff>88900</xdr:colOff>
      <xdr:row>54</xdr:row>
      <xdr:rowOff>149199</xdr:rowOff>
    </xdr:to>
    <xdr:cxnSp macro="">
      <xdr:nvCxnSpPr>
        <xdr:cNvPr id="347" name="直線コネクタ 346"/>
        <xdr:cNvCxnSpPr/>
      </xdr:nvCxnSpPr>
      <xdr:spPr>
        <a:xfrm>
          <a:off x="10388600" y="940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25374</xdr:rowOff>
    </xdr:from>
    <xdr:to>
      <xdr:col>55</xdr:col>
      <xdr:colOff>0</xdr:colOff>
      <xdr:row>54</xdr:row>
      <xdr:rowOff>149199</xdr:rowOff>
    </xdr:to>
    <xdr:cxnSp macro="">
      <xdr:nvCxnSpPr>
        <xdr:cNvPr id="348" name="直線コネクタ 347"/>
        <xdr:cNvCxnSpPr/>
      </xdr:nvCxnSpPr>
      <xdr:spPr>
        <a:xfrm>
          <a:off x="9639300" y="8769324"/>
          <a:ext cx="8382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61685</xdr:rowOff>
    </xdr:from>
    <xdr:ext cx="534377" cy="259045"/>
    <xdr:sp macro="" textlink="">
      <xdr:nvSpPr>
        <xdr:cNvPr id="349" name="普通建設事業費平均値テキスト"/>
        <xdr:cNvSpPr txBox="1"/>
      </xdr:nvSpPr>
      <xdr:spPr>
        <a:xfrm>
          <a:off x="10528300" y="9834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83258</xdr:rowOff>
    </xdr:from>
    <xdr:to>
      <xdr:col>55</xdr:col>
      <xdr:colOff>50800</xdr:colOff>
      <xdr:row>58</xdr:row>
      <xdr:rowOff>13408</xdr:rowOff>
    </xdr:to>
    <xdr:sp macro="" textlink="">
      <xdr:nvSpPr>
        <xdr:cNvPr id="350" name="フローチャート: 判断 349"/>
        <xdr:cNvSpPr/>
      </xdr:nvSpPr>
      <xdr:spPr>
        <a:xfrm>
          <a:off x="10426700" y="985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25374</xdr:rowOff>
    </xdr:from>
    <xdr:to>
      <xdr:col>50</xdr:col>
      <xdr:colOff>114300</xdr:colOff>
      <xdr:row>55</xdr:row>
      <xdr:rowOff>74412</xdr:rowOff>
    </xdr:to>
    <xdr:cxnSp macro="">
      <xdr:nvCxnSpPr>
        <xdr:cNvPr id="351" name="直線コネクタ 350"/>
        <xdr:cNvCxnSpPr/>
      </xdr:nvCxnSpPr>
      <xdr:spPr>
        <a:xfrm flipV="1">
          <a:off x="8750300" y="8769324"/>
          <a:ext cx="889000" cy="7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45417</xdr:rowOff>
    </xdr:from>
    <xdr:to>
      <xdr:col>50</xdr:col>
      <xdr:colOff>165100</xdr:colOff>
      <xdr:row>57</xdr:row>
      <xdr:rowOff>147017</xdr:rowOff>
    </xdr:to>
    <xdr:sp macro="" textlink="">
      <xdr:nvSpPr>
        <xdr:cNvPr id="352" name="フローチャート: 判断 351"/>
        <xdr:cNvSpPr/>
      </xdr:nvSpPr>
      <xdr:spPr>
        <a:xfrm>
          <a:off x="95885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138144</xdr:rowOff>
    </xdr:from>
    <xdr:ext cx="534377" cy="259045"/>
    <xdr:sp macro="" textlink="">
      <xdr:nvSpPr>
        <xdr:cNvPr id="353" name="テキスト ボックス 352"/>
        <xdr:cNvSpPr txBox="1"/>
      </xdr:nvSpPr>
      <xdr:spPr>
        <a:xfrm>
          <a:off x="9372111" y="9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12625</xdr:rowOff>
    </xdr:from>
    <xdr:to>
      <xdr:col>45</xdr:col>
      <xdr:colOff>177800</xdr:colOff>
      <xdr:row>55</xdr:row>
      <xdr:rowOff>74412</xdr:rowOff>
    </xdr:to>
    <xdr:cxnSp macro="">
      <xdr:nvCxnSpPr>
        <xdr:cNvPr id="354" name="直線コネクタ 353"/>
        <xdr:cNvCxnSpPr/>
      </xdr:nvCxnSpPr>
      <xdr:spPr>
        <a:xfrm>
          <a:off x="7861300" y="9270925"/>
          <a:ext cx="889000" cy="2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141295</xdr:rowOff>
    </xdr:from>
    <xdr:to>
      <xdr:col>46</xdr:col>
      <xdr:colOff>38100</xdr:colOff>
      <xdr:row>57</xdr:row>
      <xdr:rowOff>71445</xdr:rowOff>
    </xdr:to>
    <xdr:sp macro="" textlink="">
      <xdr:nvSpPr>
        <xdr:cNvPr id="355" name="フローチャート: 判断 354"/>
        <xdr:cNvSpPr/>
      </xdr:nvSpPr>
      <xdr:spPr>
        <a:xfrm>
          <a:off x="8699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62572</xdr:rowOff>
    </xdr:from>
    <xdr:ext cx="534377" cy="259045"/>
    <xdr:sp macro="" textlink="">
      <xdr:nvSpPr>
        <xdr:cNvPr id="356" name="テキスト ボックス 355"/>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12625</xdr:rowOff>
    </xdr:from>
    <xdr:to>
      <xdr:col>41</xdr:col>
      <xdr:colOff>50800</xdr:colOff>
      <xdr:row>56</xdr:row>
      <xdr:rowOff>30372</xdr:rowOff>
    </xdr:to>
    <xdr:cxnSp macro="">
      <xdr:nvCxnSpPr>
        <xdr:cNvPr id="357" name="直線コネクタ 356"/>
        <xdr:cNvCxnSpPr/>
      </xdr:nvCxnSpPr>
      <xdr:spPr>
        <a:xfrm flipV="1">
          <a:off x="6972300" y="9270925"/>
          <a:ext cx="889000" cy="3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141234</xdr:rowOff>
    </xdr:from>
    <xdr:to>
      <xdr:col>41</xdr:col>
      <xdr:colOff>101600</xdr:colOff>
      <xdr:row>58</xdr:row>
      <xdr:rowOff>71384</xdr:rowOff>
    </xdr:to>
    <xdr:sp macro="" textlink="">
      <xdr:nvSpPr>
        <xdr:cNvPr id="358" name="フローチャート: 判断 357"/>
        <xdr:cNvSpPr/>
      </xdr:nvSpPr>
      <xdr:spPr>
        <a:xfrm>
          <a:off x="7810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62511</xdr:rowOff>
    </xdr:from>
    <xdr:ext cx="534377" cy="259045"/>
    <xdr:sp macro="" textlink="">
      <xdr:nvSpPr>
        <xdr:cNvPr id="359" name="テキスト ボックス 358"/>
        <xdr:cNvSpPr txBox="1"/>
      </xdr:nvSpPr>
      <xdr:spPr>
        <a:xfrm>
          <a:off x="7594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156005</xdr:rowOff>
    </xdr:from>
    <xdr:to>
      <xdr:col>36</xdr:col>
      <xdr:colOff>165100</xdr:colOff>
      <xdr:row>58</xdr:row>
      <xdr:rowOff>86155</xdr:rowOff>
    </xdr:to>
    <xdr:sp macro="" textlink="">
      <xdr:nvSpPr>
        <xdr:cNvPr id="360" name="フローチャート: 判断 359"/>
        <xdr:cNvSpPr/>
      </xdr:nvSpPr>
      <xdr:spPr>
        <a:xfrm>
          <a:off x="6921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77282</xdr:rowOff>
    </xdr:from>
    <xdr:ext cx="534377" cy="259045"/>
    <xdr:sp macro="" textlink="">
      <xdr:nvSpPr>
        <xdr:cNvPr id="361" name="テキスト ボックス 360"/>
        <xdr:cNvSpPr txBox="1"/>
      </xdr:nvSpPr>
      <xdr:spPr>
        <a:xfrm>
          <a:off x="6705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98399</xdr:rowOff>
    </xdr:from>
    <xdr:to>
      <xdr:col>55</xdr:col>
      <xdr:colOff>50800</xdr:colOff>
      <xdr:row>55</xdr:row>
      <xdr:rowOff>28549</xdr:rowOff>
    </xdr:to>
    <xdr:sp macro="" textlink="">
      <xdr:nvSpPr>
        <xdr:cNvPr id="367" name="楕円 366"/>
        <xdr:cNvSpPr/>
      </xdr:nvSpPr>
      <xdr:spPr>
        <a:xfrm>
          <a:off x="10426700" y="93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51426</xdr:rowOff>
    </xdr:from>
    <xdr:ext cx="599010" cy="259045"/>
    <xdr:sp macro="" textlink="">
      <xdr:nvSpPr>
        <xdr:cNvPr id="368" name="普通建設事業費該当値テキスト"/>
        <xdr:cNvSpPr txBox="1"/>
      </xdr:nvSpPr>
      <xdr:spPr>
        <a:xfrm>
          <a:off x="10528300" y="930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146024</xdr:rowOff>
    </xdr:from>
    <xdr:to>
      <xdr:col>50</xdr:col>
      <xdr:colOff>165100</xdr:colOff>
      <xdr:row>51</xdr:row>
      <xdr:rowOff>76174</xdr:rowOff>
    </xdr:to>
    <xdr:sp macro="" textlink="">
      <xdr:nvSpPr>
        <xdr:cNvPr id="369" name="楕円 368"/>
        <xdr:cNvSpPr/>
      </xdr:nvSpPr>
      <xdr:spPr>
        <a:xfrm>
          <a:off x="9588500" y="8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92701</xdr:rowOff>
    </xdr:from>
    <xdr:ext cx="599010" cy="259045"/>
    <xdr:sp macro="" textlink="">
      <xdr:nvSpPr>
        <xdr:cNvPr id="370" name="テキスト ボックス 369"/>
        <xdr:cNvSpPr txBox="1"/>
      </xdr:nvSpPr>
      <xdr:spPr>
        <a:xfrm>
          <a:off x="9339795" y="84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23612</xdr:rowOff>
    </xdr:from>
    <xdr:to>
      <xdr:col>46</xdr:col>
      <xdr:colOff>38100</xdr:colOff>
      <xdr:row>55</xdr:row>
      <xdr:rowOff>125212</xdr:rowOff>
    </xdr:to>
    <xdr:sp macro="" textlink="">
      <xdr:nvSpPr>
        <xdr:cNvPr id="371" name="楕円 370"/>
        <xdr:cNvSpPr/>
      </xdr:nvSpPr>
      <xdr:spPr>
        <a:xfrm>
          <a:off x="8699500" y="9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141739</xdr:rowOff>
    </xdr:from>
    <xdr:ext cx="599010" cy="259045"/>
    <xdr:sp macro="" textlink="">
      <xdr:nvSpPr>
        <xdr:cNvPr id="372" name="テキスト ボックス 371"/>
        <xdr:cNvSpPr txBox="1"/>
      </xdr:nvSpPr>
      <xdr:spPr>
        <a:xfrm>
          <a:off x="8450795" y="922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133275</xdr:rowOff>
    </xdr:from>
    <xdr:to>
      <xdr:col>41</xdr:col>
      <xdr:colOff>101600</xdr:colOff>
      <xdr:row>54</xdr:row>
      <xdr:rowOff>63425</xdr:rowOff>
    </xdr:to>
    <xdr:sp macro="" textlink="">
      <xdr:nvSpPr>
        <xdr:cNvPr id="373" name="楕円 372"/>
        <xdr:cNvSpPr/>
      </xdr:nvSpPr>
      <xdr:spPr>
        <a:xfrm>
          <a:off x="7810500" y="92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79952</xdr:rowOff>
    </xdr:from>
    <xdr:ext cx="599010" cy="259045"/>
    <xdr:sp macro="" textlink="">
      <xdr:nvSpPr>
        <xdr:cNvPr id="374" name="テキスト ボックス 373"/>
        <xdr:cNvSpPr txBox="1"/>
      </xdr:nvSpPr>
      <xdr:spPr>
        <a:xfrm>
          <a:off x="7561795" y="899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151022</xdr:rowOff>
    </xdr:from>
    <xdr:to>
      <xdr:col>36</xdr:col>
      <xdr:colOff>165100</xdr:colOff>
      <xdr:row>56</xdr:row>
      <xdr:rowOff>81172</xdr:rowOff>
    </xdr:to>
    <xdr:sp macro="" textlink="">
      <xdr:nvSpPr>
        <xdr:cNvPr id="375" name="楕円 374"/>
        <xdr:cNvSpPr/>
      </xdr:nvSpPr>
      <xdr:spPr>
        <a:xfrm>
          <a:off x="6921500" y="9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97699</xdr:rowOff>
    </xdr:from>
    <xdr:ext cx="599010" cy="259045"/>
    <xdr:sp macro="" textlink="">
      <xdr:nvSpPr>
        <xdr:cNvPr id="376" name="テキスト ボックス 375"/>
        <xdr:cNvSpPr txBox="1"/>
      </xdr:nvSpPr>
      <xdr:spPr>
        <a:xfrm>
          <a:off x="6672795" y="935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402" name="直線コネクタ 401"/>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5" name="普通建設事業費 （ うち新規整備　）最大値テキスト"/>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6" name="直線コネクタ 405"/>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164236</xdr:rowOff>
    </xdr:from>
    <xdr:to>
      <xdr:col>55</xdr:col>
      <xdr:colOff>0</xdr:colOff>
      <xdr:row>77</xdr:row>
      <xdr:rowOff>74288</xdr:rowOff>
    </xdr:to>
    <xdr:cxnSp macro="">
      <xdr:nvCxnSpPr>
        <xdr:cNvPr id="407" name="直線コネクタ 406"/>
        <xdr:cNvCxnSpPr/>
      </xdr:nvCxnSpPr>
      <xdr:spPr>
        <a:xfrm flipV="1">
          <a:off x="9639300" y="12851536"/>
          <a:ext cx="838200" cy="42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45676</xdr:rowOff>
    </xdr:from>
    <xdr:ext cx="534377" cy="259045"/>
    <xdr:sp macro="" textlink="">
      <xdr:nvSpPr>
        <xdr:cNvPr id="408" name="普通建設事業費 （ うち新規整備　）平均値テキスト"/>
        <xdr:cNvSpPr txBox="1"/>
      </xdr:nvSpPr>
      <xdr:spPr>
        <a:xfrm>
          <a:off x="10528300" y="13418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9" name="フローチャート: 判断 408"/>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149791</xdr:rowOff>
    </xdr:from>
    <xdr:to>
      <xdr:col>50</xdr:col>
      <xdr:colOff>114300</xdr:colOff>
      <xdr:row>77</xdr:row>
      <xdr:rowOff>74288</xdr:rowOff>
    </xdr:to>
    <xdr:cxnSp macro="">
      <xdr:nvCxnSpPr>
        <xdr:cNvPr id="410" name="直線コネクタ 409"/>
        <xdr:cNvCxnSpPr/>
      </xdr:nvCxnSpPr>
      <xdr:spPr>
        <a:xfrm>
          <a:off x="8750300" y="12665641"/>
          <a:ext cx="889000" cy="6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11" name="フローチャート: 判断 410"/>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115136</xdr:rowOff>
    </xdr:from>
    <xdr:ext cx="534377" cy="259045"/>
    <xdr:sp macro="" textlink="">
      <xdr:nvSpPr>
        <xdr:cNvPr id="412" name="テキスト ボックス 411"/>
        <xdr:cNvSpPr txBox="1"/>
      </xdr:nvSpPr>
      <xdr:spPr>
        <a:xfrm>
          <a:off x="9372111" y="134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142204</xdr:rowOff>
    </xdr:from>
    <xdr:to>
      <xdr:col>45</xdr:col>
      <xdr:colOff>177800</xdr:colOff>
      <xdr:row>73</xdr:row>
      <xdr:rowOff>149791</xdr:rowOff>
    </xdr:to>
    <xdr:cxnSp macro="">
      <xdr:nvCxnSpPr>
        <xdr:cNvPr id="413" name="直線コネクタ 412"/>
        <xdr:cNvCxnSpPr/>
      </xdr:nvCxnSpPr>
      <xdr:spPr>
        <a:xfrm>
          <a:off x="7861300" y="12143704"/>
          <a:ext cx="889000" cy="5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4" name="フローチャート: 判断 413"/>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158419</xdr:rowOff>
    </xdr:from>
    <xdr:ext cx="534377" cy="259045"/>
    <xdr:sp macro="" textlink="">
      <xdr:nvSpPr>
        <xdr:cNvPr id="415" name="テキスト ボックス 414"/>
        <xdr:cNvSpPr txBox="1"/>
      </xdr:nvSpPr>
      <xdr:spPr>
        <a:xfrm>
          <a:off x="8483111" y="13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142204</xdr:rowOff>
    </xdr:from>
    <xdr:to>
      <xdr:col>41</xdr:col>
      <xdr:colOff>50800</xdr:colOff>
      <xdr:row>74</xdr:row>
      <xdr:rowOff>152709</xdr:rowOff>
    </xdr:to>
    <xdr:cxnSp macro="">
      <xdr:nvCxnSpPr>
        <xdr:cNvPr id="416" name="直線コネクタ 415"/>
        <xdr:cNvCxnSpPr/>
      </xdr:nvCxnSpPr>
      <xdr:spPr>
        <a:xfrm flipV="1">
          <a:off x="6972300" y="12143704"/>
          <a:ext cx="889000" cy="6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78156</xdr:rowOff>
    </xdr:from>
    <xdr:to>
      <xdr:col>41</xdr:col>
      <xdr:colOff>101600</xdr:colOff>
      <xdr:row>79</xdr:row>
      <xdr:rowOff>8306</xdr:rowOff>
    </xdr:to>
    <xdr:sp macro="" textlink="">
      <xdr:nvSpPr>
        <xdr:cNvPr id="417" name="フローチャート: 判断 416"/>
        <xdr:cNvSpPr/>
      </xdr:nvSpPr>
      <xdr:spPr>
        <a:xfrm>
          <a:off x="7810500" y="1345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170883</xdr:rowOff>
    </xdr:from>
    <xdr:ext cx="534377" cy="259045"/>
    <xdr:sp macro="" textlink="">
      <xdr:nvSpPr>
        <xdr:cNvPr id="418" name="テキスト ボックス 417"/>
        <xdr:cNvSpPr txBox="1"/>
      </xdr:nvSpPr>
      <xdr:spPr>
        <a:xfrm>
          <a:off x="7594111" y="135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50746</xdr:rowOff>
    </xdr:from>
    <xdr:to>
      <xdr:col>36</xdr:col>
      <xdr:colOff>165100</xdr:colOff>
      <xdr:row>78</xdr:row>
      <xdr:rowOff>152346</xdr:rowOff>
    </xdr:to>
    <xdr:sp macro="" textlink="">
      <xdr:nvSpPr>
        <xdr:cNvPr id="419" name="フローチャート: 判断 418"/>
        <xdr:cNvSpPr/>
      </xdr:nvSpPr>
      <xdr:spPr>
        <a:xfrm>
          <a:off x="69215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143473</xdr:rowOff>
    </xdr:from>
    <xdr:ext cx="534377" cy="259045"/>
    <xdr:sp macro="" textlink="">
      <xdr:nvSpPr>
        <xdr:cNvPr id="420" name="テキスト ボックス 419"/>
        <xdr:cNvSpPr txBox="1"/>
      </xdr:nvSpPr>
      <xdr:spPr>
        <a:xfrm>
          <a:off x="6705111" y="135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113436</xdr:rowOff>
    </xdr:from>
    <xdr:to>
      <xdr:col>55</xdr:col>
      <xdr:colOff>50800</xdr:colOff>
      <xdr:row>75</xdr:row>
      <xdr:rowOff>43586</xdr:rowOff>
    </xdr:to>
    <xdr:sp macro="" textlink="">
      <xdr:nvSpPr>
        <xdr:cNvPr id="426" name="楕円 425"/>
        <xdr:cNvSpPr/>
      </xdr:nvSpPr>
      <xdr:spPr>
        <a:xfrm>
          <a:off x="10426700" y="12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136313</xdr:rowOff>
    </xdr:from>
    <xdr:ext cx="534377" cy="259045"/>
    <xdr:sp macro="" textlink="">
      <xdr:nvSpPr>
        <xdr:cNvPr id="427" name="普通建設事業費 （ うち新規整備　）該当値テキスト"/>
        <xdr:cNvSpPr txBox="1"/>
      </xdr:nvSpPr>
      <xdr:spPr>
        <a:xfrm>
          <a:off x="10528300" y="126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23488</xdr:rowOff>
    </xdr:from>
    <xdr:to>
      <xdr:col>50</xdr:col>
      <xdr:colOff>165100</xdr:colOff>
      <xdr:row>77</xdr:row>
      <xdr:rowOff>125088</xdr:rowOff>
    </xdr:to>
    <xdr:sp macro="" textlink="">
      <xdr:nvSpPr>
        <xdr:cNvPr id="428" name="楕円 427"/>
        <xdr:cNvSpPr/>
      </xdr:nvSpPr>
      <xdr:spPr>
        <a:xfrm>
          <a:off x="9588500" y="132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141615</xdr:rowOff>
    </xdr:from>
    <xdr:ext cx="534377" cy="259045"/>
    <xdr:sp macro="" textlink="">
      <xdr:nvSpPr>
        <xdr:cNvPr id="429" name="テキスト ボックス 428"/>
        <xdr:cNvSpPr txBox="1"/>
      </xdr:nvSpPr>
      <xdr:spPr>
        <a:xfrm>
          <a:off x="9372111" y="130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98991</xdr:rowOff>
    </xdr:from>
    <xdr:to>
      <xdr:col>46</xdr:col>
      <xdr:colOff>38100</xdr:colOff>
      <xdr:row>74</xdr:row>
      <xdr:rowOff>29141</xdr:rowOff>
    </xdr:to>
    <xdr:sp macro="" textlink="">
      <xdr:nvSpPr>
        <xdr:cNvPr id="430" name="楕円 429"/>
        <xdr:cNvSpPr/>
      </xdr:nvSpPr>
      <xdr:spPr>
        <a:xfrm>
          <a:off x="8699500" y="126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45668</xdr:rowOff>
    </xdr:from>
    <xdr:ext cx="534377" cy="259045"/>
    <xdr:sp macro="" textlink="">
      <xdr:nvSpPr>
        <xdr:cNvPr id="431" name="テキスト ボックス 430"/>
        <xdr:cNvSpPr txBox="1"/>
      </xdr:nvSpPr>
      <xdr:spPr>
        <a:xfrm>
          <a:off x="8483111" y="1239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91404</xdr:rowOff>
    </xdr:from>
    <xdr:to>
      <xdr:col>41</xdr:col>
      <xdr:colOff>101600</xdr:colOff>
      <xdr:row>71</xdr:row>
      <xdr:rowOff>21554</xdr:rowOff>
    </xdr:to>
    <xdr:sp macro="" textlink="">
      <xdr:nvSpPr>
        <xdr:cNvPr id="432" name="楕円 431"/>
        <xdr:cNvSpPr/>
      </xdr:nvSpPr>
      <xdr:spPr>
        <a:xfrm>
          <a:off x="7810500" y="120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38081</xdr:rowOff>
    </xdr:from>
    <xdr:ext cx="599010" cy="259045"/>
    <xdr:sp macro="" textlink="">
      <xdr:nvSpPr>
        <xdr:cNvPr id="433" name="テキスト ボックス 432"/>
        <xdr:cNvSpPr txBox="1"/>
      </xdr:nvSpPr>
      <xdr:spPr>
        <a:xfrm>
          <a:off x="7561795" y="118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101909</xdr:rowOff>
    </xdr:from>
    <xdr:to>
      <xdr:col>36</xdr:col>
      <xdr:colOff>165100</xdr:colOff>
      <xdr:row>75</xdr:row>
      <xdr:rowOff>32059</xdr:rowOff>
    </xdr:to>
    <xdr:sp macro="" textlink="">
      <xdr:nvSpPr>
        <xdr:cNvPr id="434" name="楕円 433"/>
        <xdr:cNvSpPr/>
      </xdr:nvSpPr>
      <xdr:spPr>
        <a:xfrm>
          <a:off x="6921500" y="12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48586</xdr:rowOff>
    </xdr:from>
    <xdr:ext cx="534377" cy="259045"/>
    <xdr:sp macro="" textlink="">
      <xdr:nvSpPr>
        <xdr:cNvPr id="435" name="テキスト ボックス 434"/>
        <xdr:cNvSpPr txBox="1"/>
      </xdr:nvSpPr>
      <xdr:spPr>
        <a:xfrm>
          <a:off x="6705111" y="12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115469</xdr:rowOff>
    </xdr:from>
    <xdr:to>
      <xdr:col>54</xdr:col>
      <xdr:colOff>189865</xdr:colOff>
      <xdr:row>98</xdr:row>
      <xdr:rowOff>125989</xdr:rowOff>
    </xdr:to>
    <xdr:cxnSp macro="">
      <xdr:nvCxnSpPr>
        <xdr:cNvPr id="457" name="直線コネクタ 456"/>
        <xdr:cNvCxnSpPr/>
      </xdr:nvCxnSpPr>
      <xdr:spPr>
        <a:xfrm flipV="1">
          <a:off x="10475595" y="16403219"/>
          <a:ext cx="1270" cy="52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8" name="普通建設事業費 （ うち更新整備　）最小値テキスト"/>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59" name="直線コネクタ 458"/>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62146</xdr:rowOff>
    </xdr:from>
    <xdr:ext cx="599010" cy="259045"/>
    <xdr:sp macro="" textlink="">
      <xdr:nvSpPr>
        <xdr:cNvPr id="460" name="普通建設事業費 （ うち更新整備　）最大値テキスト"/>
        <xdr:cNvSpPr txBox="1"/>
      </xdr:nvSpPr>
      <xdr:spPr>
        <a:xfrm>
          <a:off x="10528300" y="1617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115469</xdr:rowOff>
    </xdr:from>
    <xdr:to>
      <xdr:col>55</xdr:col>
      <xdr:colOff>88900</xdr:colOff>
      <xdr:row>95</xdr:row>
      <xdr:rowOff>115469</xdr:rowOff>
    </xdr:to>
    <xdr:cxnSp macro="">
      <xdr:nvCxnSpPr>
        <xdr:cNvPr id="461" name="直線コネクタ 460"/>
        <xdr:cNvCxnSpPr/>
      </xdr:nvCxnSpPr>
      <xdr:spPr>
        <a:xfrm>
          <a:off x="10388600" y="1640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91063</xdr:rowOff>
    </xdr:from>
    <xdr:to>
      <xdr:col>55</xdr:col>
      <xdr:colOff>0</xdr:colOff>
      <xdr:row>97</xdr:row>
      <xdr:rowOff>122637</xdr:rowOff>
    </xdr:to>
    <xdr:cxnSp macro="">
      <xdr:nvCxnSpPr>
        <xdr:cNvPr id="462" name="直線コネクタ 461"/>
        <xdr:cNvCxnSpPr/>
      </xdr:nvCxnSpPr>
      <xdr:spPr>
        <a:xfrm>
          <a:off x="9639300" y="15521563"/>
          <a:ext cx="838200" cy="12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89374</xdr:rowOff>
    </xdr:from>
    <xdr:ext cx="534377" cy="259045"/>
    <xdr:sp macro="" textlink="">
      <xdr:nvSpPr>
        <xdr:cNvPr id="463" name="普通建設事業費 （ うち更新整備　）平均値テキスト"/>
        <xdr:cNvSpPr txBox="1"/>
      </xdr:nvSpPr>
      <xdr:spPr>
        <a:xfrm>
          <a:off x="10528300" y="16548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66497</xdr:rowOff>
    </xdr:from>
    <xdr:to>
      <xdr:col>55</xdr:col>
      <xdr:colOff>50800</xdr:colOff>
      <xdr:row>97</xdr:row>
      <xdr:rowOff>168097</xdr:rowOff>
    </xdr:to>
    <xdr:sp macro="" textlink="">
      <xdr:nvSpPr>
        <xdr:cNvPr id="464" name="フローチャート: 判断 463"/>
        <xdr:cNvSpPr/>
      </xdr:nvSpPr>
      <xdr:spPr>
        <a:xfrm>
          <a:off x="10426700" y="1669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91063</xdr:rowOff>
    </xdr:from>
    <xdr:to>
      <xdr:col>50</xdr:col>
      <xdr:colOff>114300</xdr:colOff>
      <xdr:row>96</xdr:row>
      <xdr:rowOff>135086</xdr:rowOff>
    </xdr:to>
    <xdr:cxnSp macro="">
      <xdr:nvCxnSpPr>
        <xdr:cNvPr id="465" name="直線コネクタ 464"/>
        <xdr:cNvCxnSpPr/>
      </xdr:nvCxnSpPr>
      <xdr:spPr>
        <a:xfrm flipV="1">
          <a:off x="8750300" y="15521563"/>
          <a:ext cx="889000" cy="10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44255</xdr:rowOff>
    </xdr:from>
    <xdr:to>
      <xdr:col>50</xdr:col>
      <xdr:colOff>165100</xdr:colOff>
      <xdr:row>97</xdr:row>
      <xdr:rowOff>145855</xdr:rowOff>
    </xdr:to>
    <xdr:sp macro="" textlink="">
      <xdr:nvSpPr>
        <xdr:cNvPr id="466" name="フローチャート: 判断 465"/>
        <xdr:cNvSpPr/>
      </xdr:nvSpPr>
      <xdr:spPr>
        <a:xfrm>
          <a:off x="95885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136982</xdr:rowOff>
    </xdr:from>
    <xdr:ext cx="534377" cy="259045"/>
    <xdr:sp macro="" textlink="">
      <xdr:nvSpPr>
        <xdr:cNvPr id="467" name="テキスト ボックス 466"/>
        <xdr:cNvSpPr txBox="1"/>
      </xdr:nvSpPr>
      <xdr:spPr>
        <a:xfrm>
          <a:off x="9372111" y="167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135086</xdr:rowOff>
    </xdr:from>
    <xdr:to>
      <xdr:col>45</xdr:col>
      <xdr:colOff>177800</xdr:colOff>
      <xdr:row>97</xdr:row>
      <xdr:rowOff>37799</xdr:rowOff>
    </xdr:to>
    <xdr:cxnSp macro="">
      <xdr:nvCxnSpPr>
        <xdr:cNvPr id="468" name="直線コネクタ 467"/>
        <xdr:cNvCxnSpPr/>
      </xdr:nvCxnSpPr>
      <xdr:spPr>
        <a:xfrm flipV="1">
          <a:off x="7861300" y="16594286"/>
          <a:ext cx="889000" cy="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12164</xdr:rowOff>
    </xdr:from>
    <xdr:to>
      <xdr:col>46</xdr:col>
      <xdr:colOff>38100</xdr:colOff>
      <xdr:row>97</xdr:row>
      <xdr:rowOff>113764</xdr:rowOff>
    </xdr:to>
    <xdr:sp macro="" textlink="">
      <xdr:nvSpPr>
        <xdr:cNvPr id="469" name="フローチャート: 判断 468"/>
        <xdr:cNvSpPr/>
      </xdr:nvSpPr>
      <xdr:spPr>
        <a:xfrm>
          <a:off x="8699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104891</xdr:rowOff>
    </xdr:from>
    <xdr:ext cx="534377" cy="259045"/>
    <xdr:sp macro="" textlink="">
      <xdr:nvSpPr>
        <xdr:cNvPr id="470" name="テキスト ボックス 469"/>
        <xdr:cNvSpPr txBox="1"/>
      </xdr:nvSpPr>
      <xdr:spPr>
        <a:xfrm>
          <a:off x="8483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37799</xdr:rowOff>
    </xdr:from>
    <xdr:to>
      <xdr:col>41</xdr:col>
      <xdr:colOff>50800</xdr:colOff>
      <xdr:row>97</xdr:row>
      <xdr:rowOff>133080</xdr:rowOff>
    </xdr:to>
    <xdr:cxnSp macro="">
      <xdr:nvCxnSpPr>
        <xdr:cNvPr id="471" name="直線コネクタ 470"/>
        <xdr:cNvCxnSpPr/>
      </xdr:nvCxnSpPr>
      <xdr:spPr>
        <a:xfrm flipV="1">
          <a:off x="6972300" y="16668449"/>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126281</xdr:rowOff>
    </xdr:from>
    <xdr:to>
      <xdr:col>41</xdr:col>
      <xdr:colOff>101600</xdr:colOff>
      <xdr:row>98</xdr:row>
      <xdr:rowOff>56431</xdr:rowOff>
    </xdr:to>
    <xdr:sp macro="" textlink="">
      <xdr:nvSpPr>
        <xdr:cNvPr id="472" name="フローチャート: 判断 471"/>
        <xdr:cNvSpPr/>
      </xdr:nvSpPr>
      <xdr:spPr>
        <a:xfrm>
          <a:off x="7810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47558</xdr:rowOff>
    </xdr:from>
    <xdr:ext cx="534377" cy="259045"/>
    <xdr:sp macro="" textlink="">
      <xdr:nvSpPr>
        <xdr:cNvPr id="473" name="テキスト ボックス 472"/>
        <xdr:cNvSpPr txBox="1"/>
      </xdr:nvSpPr>
      <xdr:spPr>
        <a:xfrm>
          <a:off x="7594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152953</xdr:rowOff>
    </xdr:from>
    <xdr:to>
      <xdr:col>36</xdr:col>
      <xdr:colOff>165100</xdr:colOff>
      <xdr:row>98</xdr:row>
      <xdr:rowOff>83103</xdr:rowOff>
    </xdr:to>
    <xdr:sp macro="" textlink="">
      <xdr:nvSpPr>
        <xdr:cNvPr id="474" name="フローチャート: 判断 473"/>
        <xdr:cNvSpPr/>
      </xdr:nvSpPr>
      <xdr:spPr>
        <a:xfrm>
          <a:off x="6921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74230</xdr:rowOff>
    </xdr:from>
    <xdr:ext cx="534377" cy="259045"/>
    <xdr:sp macro="" textlink="">
      <xdr:nvSpPr>
        <xdr:cNvPr id="475" name="テキスト ボックス 474"/>
        <xdr:cNvSpPr txBox="1"/>
      </xdr:nvSpPr>
      <xdr:spPr>
        <a:xfrm>
          <a:off x="6705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71837</xdr:rowOff>
    </xdr:from>
    <xdr:to>
      <xdr:col>55</xdr:col>
      <xdr:colOff>50800</xdr:colOff>
      <xdr:row>98</xdr:row>
      <xdr:rowOff>1987</xdr:rowOff>
    </xdr:to>
    <xdr:sp macro="" textlink="">
      <xdr:nvSpPr>
        <xdr:cNvPr id="481" name="楕円 480"/>
        <xdr:cNvSpPr/>
      </xdr:nvSpPr>
      <xdr:spPr>
        <a:xfrm>
          <a:off x="10426700" y="167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50264</xdr:rowOff>
    </xdr:from>
    <xdr:ext cx="534377" cy="259045"/>
    <xdr:sp macro="" textlink="">
      <xdr:nvSpPr>
        <xdr:cNvPr id="482" name="普通建設事業費 （ うち更新整備　）該当値テキスト"/>
        <xdr:cNvSpPr txBox="1"/>
      </xdr:nvSpPr>
      <xdr:spPr>
        <a:xfrm>
          <a:off x="10528300" y="166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40263</xdr:rowOff>
    </xdr:from>
    <xdr:to>
      <xdr:col>50</xdr:col>
      <xdr:colOff>165100</xdr:colOff>
      <xdr:row>90</xdr:row>
      <xdr:rowOff>141863</xdr:rowOff>
    </xdr:to>
    <xdr:sp macro="" textlink="">
      <xdr:nvSpPr>
        <xdr:cNvPr id="483" name="楕円 482"/>
        <xdr:cNvSpPr/>
      </xdr:nvSpPr>
      <xdr:spPr>
        <a:xfrm>
          <a:off x="9588500" y="154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158390</xdr:rowOff>
    </xdr:from>
    <xdr:ext cx="599010" cy="259045"/>
    <xdr:sp macro="" textlink="">
      <xdr:nvSpPr>
        <xdr:cNvPr id="484" name="テキスト ボックス 483"/>
        <xdr:cNvSpPr txBox="1"/>
      </xdr:nvSpPr>
      <xdr:spPr>
        <a:xfrm>
          <a:off x="9339795" y="1524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84286</xdr:rowOff>
    </xdr:from>
    <xdr:to>
      <xdr:col>46</xdr:col>
      <xdr:colOff>38100</xdr:colOff>
      <xdr:row>97</xdr:row>
      <xdr:rowOff>14436</xdr:rowOff>
    </xdr:to>
    <xdr:sp macro="" textlink="">
      <xdr:nvSpPr>
        <xdr:cNvPr id="485" name="楕円 484"/>
        <xdr:cNvSpPr/>
      </xdr:nvSpPr>
      <xdr:spPr>
        <a:xfrm>
          <a:off x="8699500" y="165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30963</xdr:rowOff>
    </xdr:from>
    <xdr:ext cx="534377" cy="259045"/>
    <xdr:sp macro="" textlink="">
      <xdr:nvSpPr>
        <xdr:cNvPr id="486" name="テキスト ボックス 485"/>
        <xdr:cNvSpPr txBox="1"/>
      </xdr:nvSpPr>
      <xdr:spPr>
        <a:xfrm>
          <a:off x="8483111" y="163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158449</xdr:rowOff>
    </xdr:from>
    <xdr:to>
      <xdr:col>41</xdr:col>
      <xdr:colOff>101600</xdr:colOff>
      <xdr:row>97</xdr:row>
      <xdr:rowOff>88599</xdr:rowOff>
    </xdr:to>
    <xdr:sp macro="" textlink="">
      <xdr:nvSpPr>
        <xdr:cNvPr id="487" name="楕円 486"/>
        <xdr:cNvSpPr/>
      </xdr:nvSpPr>
      <xdr:spPr>
        <a:xfrm>
          <a:off x="7810500" y="166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105126</xdr:rowOff>
    </xdr:from>
    <xdr:ext cx="534377" cy="259045"/>
    <xdr:sp macro="" textlink="">
      <xdr:nvSpPr>
        <xdr:cNvPr id="488" name="テキスト ボックス 487"/>
        <xdr:cNvSpPr txBox="1"/>
      </xdr:nvSpPr>
      <xdr:spPr>
        <a:xfrm>
          <a:off x="7594111" y="163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82280</xdr:rowOff>
    </xdr:from>
    <xdr:to>
      <xdr:col>36</xdr:col>
      <xdr:colOff>165100</xdr:colOff>
      <xdr:row>98</xdr:row>
      <xdr:rowOff>12430</xdr:rowOff>
    </xdr:to>
    <xdr:sp macro="" textlink="">
      <xdr:nvSpPr>
        <xdr:cNvPr id="489" name="楕円 488"/>
        <xdr:cNvSpPr/>
      </xdr:nvSpPr>
      <xdr:spPr>
        <a:xfrm>
          <a:off x="6921500" y="167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28957</xdr:rowOff>
    </xdr:from>
    <xdr:ext cx="534377" cy="259045"/>
    <xdr:sp macro="" textlink="">
      <xdr:nvSpPr>
        <xdr:cNvPr id="490" name="テキスト ボックス 489"/>
        <xdr:cNvSpPr txBox="1"/>
      </xdr:nvSpPr>
      <xdr:spPr>
        <a:xfrm>
          <a:off x="6705111" y="164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41364</xdr:rowOff>
    </xdr:from>
    <xdr:to>
      <xdr:col>85</xdr:col>
      <xdr:colOff>127000</xdr:colOff>
      <xdr:row>39</xdr:row>
      <xdr:rowOff>44399</xdr:rowOff>
    </xdr:to>
    <xdr:cxnSp macro="">
      <xdr:nvCxnSpPr>
        <xdr:cNvPr id="519" name="直線コネクタ 518"/>
        <xdr:cNvCxnSpPr/>
      </xdr:nvCxnSpPr>
      <xdr:spPr>
        <a:xfrm flipV="1">
          <a:off x="15481300" y="6727914"/>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44310</xdr:rowOff>
    </xdr:from>
    <xdr:to>
      <xdr:col>81</xdr:col>
      <xdr:colOff>50800</xdr:colOff>
      <xdr:row>39</xdr:row>
      <xdr:rowOff>44399</xdr:rowOff>
    </xdr:to>
    <xdr:cxnSp macro="">
      <xdr:nvCxnSpPr>
        <xdr:cNvPr id="522" name="直線コネクタ 521"/>
        <xdr:cNvCxnSpPr/>
      </xdr:nvCxnSpPr>
      <xdr:spPr>
        <a:xfrm>
          <a:off x="14592300" y="673086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31559</xdr:rowOff>
    </xdr:from>
    <xdr:to>
      <xdr:col>76</xdr:col>
      <xdr:colOff>114300</xdr:colOff>
      <xdr:row>39</xdr:row>
      <xdr:rowOff>44310</xdr:rowOff>
    </xdr:to>
    <xdr:cxnSp macro="">
      <xdr:nvCxnSpPr>
        <xdr:cNvPr id="525" name="直線コネクタ 524"/>
        <xdr:cNvCxnSpPr/>
      </xdr:nvCxnSpPr>
      <xdr:spPr>
        <a:xfrm>
          <a:off x="13703300" y="6718109"/>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19177</xdr:rowOff>
    </xdr:from>
    <xdr:to>
      <xdr:col>71</xdr:col>
      <xdr:colOff>177800</xdr:colOff>
      <xdr:row>39</xdr:row>
      <xdr:rowOff>31559</xdr:rowOff>
    </xdr:to>
    <xdr:cxnSp macro="">
      <xdr:nvCxnSpPr>
        <xdr:cNvPr id="528" name="直線コネクタ 527"/>
        <xdr:cNvCxnSpPr/>
      </xdr:nvCxnSpPr>
      <xdr:spPr>
        <a:xfrm>
          <a:off x="12814300" y="670572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139382</xdr:rowOff>
    </xdr:from>
    <xdr:to>
      <xdr:col>72</xdr:col>
      <xdr:colOff>38100</xdr:colOff>
      <xdr:row>39</xdr:row>
      <xdr:rowOff>69532</xdr:rowOff>
    </xdr:to>
    <xdr:sp macro="" textlink="">
      <xdr:nvSpPr>
        <xdr:cNvPr id="529" name="フローチャート: 判断 528"/>
        <xdr:cNvSpPr/>
      </xdr:nvSpPr>
      <xdr:spPr>
        <a:xfrm>
          <a:off x="13652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86060</xdr:rowOff>
    </xdr:from>
    <xdr:ext cx="469744" cy="259045"/>
    <xdr:sp macro="" textlink="">
      <xdr:nvSpPr>
        <xdr:cNvPr id="530" name="テキスト ボックス 529"/>
        <xdr:cNvSpPr txBox="1"/>
      </xdr:nvSpPr>
      <xdr:spPr>
        <a:xfrm>
          <a:off x="13468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146126</xdr:rowOff>
    </xdr:from>
    <xdr:to>
      <xdr:col>67</xdr:col>
      <xdr:colOff>101600</xdr:colOff>
      <xdr:row>39</xdr:row>
      <xdr:rowOff>76276</xdr:rowOff>
    </xdr:to>
    <xdr:sp macro="" textlink="">
      <xdr:nvSpPr>
        <xdr:cNvPr id="531" name="フローチャート: 判断 530"/>
        <xdr:cNvSpPr/>
      </xdr:nvSpPr>
      <xdr:spPr>
        <a:xfrm>
          <a:off x="12763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67403</xdr:rowOff>
    </xdr:from>
    <xdr:ext cx="469744" cy="259045"/>
    <xdr:sp macro="" textlink="">
      <xdr:nvSpPr>
        <xdr:cNvPr id="532" name="テキスト ボックス 531"/>
        <xdr:cNvSpPr txBox="1"/>
      </xdr:nvSpPr>
      <xdr:spPr>
        <a:xfrm>
          <a:off x="12579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162014</xdr:rowOff>
    </xdr:from>
    <xdr:to>
      <xdr:col>85</xdr:col>
      <xdr:colOff>177800</xdr:colOff>
      <xdr:row>39</xdr:row>
      <xdr:rowOff>92164</xdr:rowOff>
    </xdr:to>
    <xdr:sp macro="" textlink="">
      <xdr:nvSpPr>
        <xdr:cNvPr id="538" name="楕円 537"/>
        <xdr:cNvSpPr/>
      </xdr:nvSpPr>
      <xdr:spPr>
        <a:xfrm>
          <a:off x="162687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78565" cy="259045"/>
    <xdr:sp macro="" textlink="">
      <xdr:nvSpPr>
        <xdr:cNvPr id="539" name="災害復旧事業費該当値テキスト"/>
        <xdr:cNvSpPr txBox="1"/>
      </xdr:nvSpPr>
      <xdr:spPr>
        <a:xfrm>
          <a:off x="16370300" y="660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165049</xdr:rowOff>
    </xdr:from>
    <xdr:to>
      <xdr:col>81</xdr:col>
      <xdr:colOff>101600</xdr:colOff>
      <xdr:row>39</xdr:row>
      <xdr:rowOff>95199</xdr:rowOff>
    </xdr:to>
    <xdr:sp macro="" textlink="">
      <xdr:nvSpPr>
        <xdr:cNvPr id="540" name="楕円 539"/>
        <xdr:cNvSpPr/>
      </xdr:nvSpPr>
      <xdr:spPr>
        <a:xfrm>
          <a:off x="154305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86326</xdr:rowOff>
    </xdr:from>
    <xdr:ext cx="249299" cy="259045"/>
    <xdr:sp macro="" textlink="">
      <xdr:nvSpPr>
        <xdr:cNvPr id="541" name="テキスト ボックス 540"/>
        <xdr:cNvSpPr txBox="1"/>
      </xdr:nvSpPr>
      <xdr:spPr>
        <a:xfrm>
          <a:off x="15356650" y="6772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164960</xdr:rowOff>
    </xdr:from>
    <xdr:to>
      <xdr:col>76</xdr:col>
      <xdr:colOff>165100</xdr:colOff>
      <xdr:row>39</xdr:row>
      <xdr:rowOff>95110</xdr:rowOff>
    </xdr:to>
    <xdr:sp macro="" textlink="">
      <xdr:nvSpPr>
        <xdr:cNvPr id="542" name="楕円 541"/>
        <xdr:cNvSpPr/>
      </xdr:nvSpPr>
      <xdr:spPr>
        <a:xfrm>
          <a:off x="14541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86237</xdr:rowOff>
    </xdr:from>
    <xdr:ext cx="313932" cy="259045"/>
    <xdr:sp macro="" textlink="">
      <xdr:nvSpPr>
        <xdr:cNvPr id="543" name="テキスト ボックス 542"/>
        <xdr:cNvSpPr txBox="1"/>
      </xdr:nvSpPr>
      <xdr:spPr>
        <a:xfrm>
          <a:off x="14435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152209</xdr:rowOff>
    </xdr:from>
    <xdr:to>
      <xdr:col>72</xdr:col>
      <xdr:colOff>38100</xdr:colOff>
      <xdr:row>39</xdr:row>
      <xdr:rowOff>82359</xdr:rowOff>
    </xdr:to>
    <xdr:sp macro="" textlink="">
      <xdr:nvSpPr>
        <xdr:cNvPr id="544" name="楕円 543"/>
        <xdr:cNvSpPr/>
      </xdr:nvSpPr>
      <xdr:spPr>
        <a:xfrm>
          <a:off x="13652500" y="66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73486</xdr:rowOff>
    </xdr:from>
    <xdr:ext cx="469744" cy="259045"/>
    <xdr:sp macro="" textlink="">
      <xdr:nvSpPr>
        <xdr:cNvPr id="545" name="テキスト ボックス 544"/>
        <xdr:cNvSpPr txBox="1"/>
      </xdr:nvSpPr>
      <xdr:spPr>
        <a:xfrm>
          <a:off x="13468428" y="676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139827</xdr:rowOff>
    </xdr:from>
    <xdr:to>
      <xdr:col>67</xdr:col>
      <xdr:colOff>101600</xdr:colOff>
      <xdr:row>39</xdr:row>
      <xdr:rowOff>69977</xdr:rowOff>
    </xdr:to>
    <xdr:sp macro="" textlink="">
      <xdr:nvSpPr>
        <xdr:cNvPr id="546" name="楕円 545"/>
        <xdr:cNvSpPr/>
      </xdr:nvSpPr>
      <xdr:spPr>
        <a:xfrm>
          <a:off x="12763500" y="66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86504</xdr:rowOff>
    </xdr:from>
    <xdr:ext cx="469744" cy="259045"/>
    <xdr:sp macro="" textlink="">
      <xdr:nvSpPr>
        <xdr:cNvPr id="547" name="テキスト ボックス 546"/>
        <xdr:cNvSpPr txBox="1"/>
      </xdr:nvSpPr>
      <xdr:spPr>
        <a:xfrm>
          <a:off x="12579428" y="643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18748</xdr:rowOff>
    </xdr:from>
    <xdr:to>
      <xdr:col>85</xdr:col>
      <xdr:colOff>127000</xdr:colOff>
      <xdr:row>73</xdr:row>
      <xdr:rowOff>162720</xdr:rowOff>
    </xdr:to>
    <xdr:cxnSp macro="">
      <xdr:nvCxnSpPr>
        <xdr:cNvPr id="625" name="直線コネクタ 624"/>
        <xdr:cNvCxnSpPr/>
      </xdr:nvCxnSpPr>
      <xdr:spPr>
        <a:xfrm flipV="1">
          <a:off x="15481300" y="12534598"/>
          <a:ext cx="838200" cy="1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135158</xdr:rowOff>
    </xdr:from>
    <xdr:to>
      <xdr:col>81</xdr:col>
      <xdr:colOff>50800</xdr:colOff>
      <xdr:row>73</xdr:row>
      <xdr:rowOff>162720</xdr:rowOff>
    </xdr:to>
    <xdr:cxnSp macro="">
      <xdr:nvCxnSpPr>
        <xdr:cNvPr id="628" name="直線コネクタ 627"/>
        <xdr:cNvCxnSpPr/>
      </xdr:nvCxnSpPr>
      <xdr:spPr>
        <a:xfrm>
          <a:off x="14592300" y="12651008"/>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135158</xdr:rowOff>
    </xdr:from>
    <xdr:to>
      <xdr:col>76</xdr:col>
      <xdr:colOff>114300</xdr:colOff>
      <xdr:row>74</xdr:row>
      <xdr:rowOff>31641</xdr:rowOff>
    </xdr:to>
    <xdr:cxnSp macro="">
      <xdr:nvCxnSpPr>
        <xdr:cNvPr id="631" name="直線コネクタ 630"/>
        <xdr:cNvCxnSpPr/>
      </xdr:nvCxnSpPr>
      <xdr:spPr>
        <a:xfrm flipV="1">
          <a:off x="13703300" y="12651008"/>
          <a:ext cx="889000" cy="6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31641</xdr:rowOff>
    </xdr:from>
    <xdr:to>
      <xdr:col>71</xdr:col>
      <xdr:colOff>177800</xdr:colOff>
      <xdr:row>74</xdr:row>
      <xdr:rowOff>93774</xdr:rowOff>
    </xdr:to>
    <xdr:cxnSp macro="">
      <xdr:nvCxnSpPr>
        <xdr:cNvPr id="634" name="直線コネクタ 633"/>
        <xdr:cNvCxnSpPr/>
      </xdr:nvCxnSpPr>
      <xdr:spPr>
        <a:xfrm flipV="1">
          <a:off x="12814300" y="12718941"/>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95225</xdr:rowOff>
    </xdr:from>
    <xdr:to>
      <xdr:col>72</xdr:col>
      <xdr:colOff>38100</xdr:colOff>
      <xdr:row>78</xdr:row>
      <xdr:rowOff>25375</xdr:rowOff>
    </xdr:to>
    <xdr:sp macro="" textlink="">
      <xdr:nvSpPr>
        <xdr:cNvPr id="635" name="フローチャート: 判断 634"/>
        <xdr:cNvSpPr/>
      </xdr:nvSpPr>
      <xdr:spPr>
        <a:xfrm>
          <a:off x="13652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16502</xdr:rowOff>
    </xdr:from>
    <xdr:ext cx="534377" cy="259045"/>
    <xdr:sp macro="" textlink="">
      <xdr:nvSpPr>
        <xdr:cNvPr id="636" name="テキスト ボックス 635"/>
        <xdr:cNvSpPr txBox="1"/>
      </xdr:nvSpPr>
      <xdr:spPr>
        <a:xfrm>
          <a:off x="13436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91712</xdr:rowOff>
    </xdr:from>
    <xdr:to>
      <xdr:col>67</xdr:col>
      <xdr:colOff>101600</xdr:colOff>
      <xdr:row>78</xdr:row>
      <xdr:rowOff>21862</xdr:rowOff>
    </xdr:to>
    <xdr:sp macro="" textlink="">
      <xdr:nvSpPr>
        <xdr:cNvPr id="637" name="フローチャート: 判断 636"/>
        <xdr:cNvSpPr/>
      </xdr:nvSpPr>
      <xdr:spPr>
        <a:xfrm>
          <a:off x="12763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12989</xdr:rowOff>
    </xdr:from>
    <xdr:ext cx="534377" cy="259045"/>
    <xdr:sp macro="" textlink="">
      <xdr:nvSpPr>
        <xdr:cNvPr id="638" name="テキスト ボックス 637"/>
        <xdr:cNvSpPr txBox="1"/>
      </xdr:nvSpPr>
      <xdr:spPr>
        <a:xfrm>
          <a:off x="12547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139398</xdr:rowOff>
    </xdr:from>
    <xdr:to>
      <xdr:col>85</xdr:col>
      <xdr:colOff>177800</xdr:colOff>
      <xdr:row>73</xdr:row>
      <xdr:rowOff>69548</xdr:rowOff>
    </xdr:to>
    <xdr:sp macro="" textlink="">
      <xdr:nvSpPr>
        <xdr:cNvPr id="644" name="楕円 643"/>
        <xdr:cNvSpPr/>
      </xdr:nvSpPr>
      <xdr:spPr>
        <a:xfrm>
          <a:off x="16268700" y="1248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162275</xdr:rowOff>
    </xdr:from>
    <xdr:ext cx="599010" cy="259045"/>
    <xdr:sp macro="" textlink="">
      <xdr:nvSpPr>
        <xdr:cNvPr id="645" name="公債費該当値テキスト"/>
        <xdr:cNvSpPr txBox="1"/>
      </xdr:nvSpPr>
      <xdr:spPr>
        <a:xfrm>
          <a:off x="16370300" y="1233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111920</xdr:rowOff>
    </xdr:from>
    <xdr:to>
      <xdr:col>81</xdr:col>
      <xdr:colOff>101600</xdr:colOff>
      <xdr:row>74</xdr:row>
      <xdr:rowOff>42070</xdr:rowOff>
    </xdr:to>
    <xdr:sp macro="" textlink="">
      <xdr:nvSpPr>
        <xdr:cNvPr id="646" name="楕円 645"/>
        <xdr:cNvSpPr/>
      </xdr:nvSpPr>
      <xdr:spPr>
        <a:xfrm>
          <a:off x="15430500" y="126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58597</xdr:rowOff>
    </xdr:from>
    <xdr:ext cx="599010" cy="259045"/>
    <xdr:sp macro="" textlink="">
      <xdr:nvSpPr>
        <xdr:cNvPr id="647" name="テキスト ボックス 646"/>
        <xdr:cNvSpPr txBox="1"/>
      </xdr:nvSpPr>
      <xdr:spPr>
        <a:xfrm>
          <a:off x="15181795" y="1240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84358</xdr:rowOff>
    </xdr:from>
    <xdr:to>
      <xdr:col>76</xdr:col>
      <xdr:colOff>165100</xdr:colOff>
      <xdr:row>74</xdr:row>
      <xdr:rowOff>14508</xdr:rowOff>
    </xdr:to>
    <xdr:sp macro="" textlink="">
      <xdr:nvSpPr>
        <xdr:cNvPr id="648" name="楕円 647"/>
        <xdr:cNvSpPr/>
      </xdr:nvSpPr>
      <xdr:spPr>
        <a:xfrm>
          <a:off x="14541500" y="126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31035</xdr:rowOff>
    </xdr:from>
    <xdr:ext cx="599010" cy="259045"/>
    <xdr:sp macro="" textlink="">
      <xdr:nvSpPr>
        <xdr:cNvPr id="649" name="テキスト ボックス 648"/>
        <xdr:cNvSpPr txBox="1"/>
      </xdr:nvSpPr>
      <xdr:spPr>
        <a:xfrm>
          <a:off x="14292795" y="1237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152291</xdr:rowOff>
    </xdr:from>
    <xdr:to>
      <xdr:col>72</xdr:col>
      <xdr:colOff>38100</xdr:colOff>
      <xdr:row>74</xdr:row>
      <xdr:rowOff>82441</xdr:rowOff>
    </xdr:to>
    <xdr:sp macro="" textlink="">
      <xdr:nvSpPr>
        <xdr:cNvPr id="650" name="楕円 649"/>
        <xdr:cNvSpPr/>
      </xdr:nvSpPr>
      <xdr:spPr>
        <a:xfrm>
          <a:off x="13652500" y="126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98968</xdr:rowOff>
    </xdr:from>
    <xdr:ext cx="599010" cy="259045"/>
    <xdr:sp macro="" textlink="">
      <xdr:nvSpPr>
        <xdr:cNvPr id="651" name="テキスト ボックス 650"/>
        <xdr:cNvSpPr txBox="1"/>
      </xdr:nvSpPr>
      <xdr:spPr>
        <a:xfrm>
          <a:off x="13403795" y="1244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42974</xdr:rowOff>
    </xdr:from>
    <xdr:to>
      <xdr:col>67</xdr:col>
      <xdr:colOff>101600</xdr:colOff>
      <xdr:row>74</xdr:row>
      <xdr:rowOff>144574</xdr:rowOff>
    </xdr:to>
    <xdr:sp macro="" textlink="">
      <xdr:nvSpPr>
        <xdr:cNvPr id="652" name="楕円 651"/>
        <xdr:cNvSpPr/>
      </xdr:nvSpPr>
      <xdr:spPr>
        <a:xfrm>
          <a:off x="12763500" y="12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161101</xdr:rowOff>
    </xdr:from>
    <xdr:ext cx="599010" cy="259045"/>
    <xdr:sp macro="" textlink="">
      <xdr:nvSpPr>
        <xdr:cNvPr id="653" name="テキスト ボックス 652"/>
        <xdr:cNvSpPr txBox="1"/>
      </xdr:nvSpPr>
      <xdr:spPr>
        <a:xfrm>
          <a:off x="12514795" y="1250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xdr:rowOff>
    </xdr:from>
    <xdr:to>
      <xdr:col>85</xdr:col>
      <xdr:colOff>127000</xdr:colOff>
      <xdr:row>98</xdr:row>
      <xdr:rowOff>108114</xdr:rowOff>
    </xdr:to>
    <xdr:cxnSp macro="">
      <xdr:nvCxnSpPr>
        <xdr:cNvPr id="682" name="直線コネクタ 681"/>
        <xdr:cNvCxnSpPr/>
      </xdr:nvCxnSpPr>
      <xdr:spPr>
        <a:xfrm>
          <a:off x="15481300" y="16802506"/>
          <a:ext cx="838200" cy="10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xdr:rowOff>
    </xdr:from>
    <xdr:to>
      <xdr:col>81</xdr:col>
      <xdr:colOff>50800</xdr:colOff>
      <xdr:row>98</xdr:row>
      <xdr:rowOff>105118</xdr:rowOff>
    </xdr:to>
    <xdr:cxnSp macro="">
      <xdr:nvCxnSpPr>
        <xdr:cNvPr id="685" name="直線コネクタ 684"/>
        <xdr:cNvCxnSpPr/>
      </xdr:nvCxnSpPr>
      <xdr:spPr>
        <a:xfrm flipV="1">
          <a:off x="14592300" y="16802506"/>
          <a:ext cx="8890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105118</xdr:rowOff>
    </xdr:from>
    <xdr:to>
      <xdr:col>76</xdr:col>
      <xdr:colOff>114300</xdr:colOff>
      <xdr:row>99</xdr:row>
      <xdr:rowOff>8598</xdr:rowOff>
    </xdr:to>
    <xdr:cxnSp macro="">
      <xdr:nvCxnSpPr>
        <xdr:cNvPr id="688" name="直線コネクタ 687"/>
        <xdr:cNvCxnSpPr/>
      </xdr:nvCxnSpPr>
      <xdr:spPr>
        <a:xfrm flipV="1">
          <a:off x="13703300" y="16907218"/>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8598</xdr:rowOff>
    </xdr:from>
    <xdr:to>
      <xdr:col>71</xdr:col>
      <xdr:colOff>177800</xdr:colOff>
      <xdr:row>99</xdr:row>
      <xdr:rowOff>23240</xdr:rowOff>
    </xdr:to>
    <xdr:cxnSp macro="">
      <xdr:nvCxnSpPr>
        <xdr:cNvPr id="691" name="直線コネクタ 690"/>
        <xdr:cNvCxnSpPr/>
      </xdr:nvCxnSpPr>
      <xdr:spPr>
        <a:xfrm flipV="1">
          <a:off x="12814300" y="16982148"/>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7531</xdr:rowOff>
    </xdr:from>
    <xdr:to>
      <xdr:col>72</xdr:col>
      <xdr:colOff>38100</xdr:colOff>
      <xdr:row>98</xdr:row>
      <xdr:rowOff>109131</xdr:rowOff>
    </xdr:to>
    <xdr:sp macro="" textlink="">
      <xdr:nvSpPr>
        <xdr:cNvPr id="692" name="フローチャート: 判断 691"/>
        <xdr:cNvSpPr/>
      </xdr:nvSpPr>
      <xdr:spPr>
        <a:xfrm>
          <a:off x="136525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125658</xdr:rowOff>
    </xdr:from>
    <xdr:ext cx="534377" cy="259045"/>
    <xdr:sp macro="" textlink="">
      <xdr:nvSpPr>
        <xdr:cNvPr id="693" name="テキスト ボックス 692"/>
        <xdr:cNvSpPr txBox="1"/>
      </xdr:nvSpPr>
      <xdr:spPr>
        <a:xfrm>
          <a:off x="13436111" y="165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77242</xdr:rowOff>
    </xdr:from>
    <xdr:to>
      <xdr:col>67</xdr:col>
      <xdr:colOff>101600</xdr:colOff>
      <xdr:row>98</xdr:row>
      <xdr:rowOff>7392</xdr:rowOff>
    </xdr:to>
    <xdr:sp macro="" textlink="">
      <xdr:nvSpPr>
        <xdr:cNvPr id="694" name="フローチャート: 判断 693"/>
        <xdr:cNvSpPr/>
      </xdr:nvSpPr>
      <xdr:spPr>
        <a:xfrm>
          <a:off x="12763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23919</xdr:rowOff>
    </xdr:from>
    <xdr:ext cx="534377" cy="259045"/>
    <xdr:sp macro="" textlink="">
      <xdr:nvSpPr>
        <xdr:cNvPr id="695" name="テキスト ボックス 694"/>
        <xdr:cNvSpPr txBox="1"/>
      </xdr:nvSpPr>
      <xdr:spPr>
        <a:xfrm>
          <a:off x="12547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57314</xdr:rowOff>
    </xdr:from>
    <xdr:to>
      <xdr:col>85</xdr:col>
      <xdr:colOff>177800</xdr:colOff>
      <xdr:row>98</xdr:row>
      <xdr:rowOff>158914</xdr:rowOff>
    </xdr:to>
    <xdr:sp macro="" textlink="">
      <xdr:nvSpPr>
        <xdr:cNvPr id="701" name="楕円 700"/>
        <xdr:cNvSpPr/>
      </xdr:nvSpPr>
      <xdr:spPr>
        <a:xfrm>
          <a:off x="16268700" y="168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143691</xdr:rowOff>
    </xdr:from>
    <xdr:ext cx="469744" cy="259045"/>
    <xdr:sp macro="" textlink="">
      <xdr:nvSpPr>
        <xdr:cNvPr id="702" name="積立金該当値テキスト"/>
        <xdr:cNvSpPr txBox="1"/>
      </xdr:nvSpPr>
      <xdr:spPr>
        <a:xfrm>
          <a:off x="16370300" y="167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121056</xdr:rowOff>
    </xdr:from>
    <xdr:to>
      <xdr:col>81</xdr:col>
      <xdr:colOff>101600</xdr:colOff>
      <xdr:row>98</xdr:row>
      <xdr:rowOff>51206</xdr:rowOff>
    </xdr:to>
    <xdr:sp macro="" textlink="">
      <xdr:nvSpPr>
        <xdr:cNvPr id="703" name="楕円 702"/>
        <xdr:cNvSpPr/>
      </xdr:nvSpPr>
      <xdr:spPr>
        <a:xfrm>
          <a:off x="15430500" y="167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42333</xdr:rowOff>
    </xdr:from>
    <xdr:ext cx="534377" cy="259045"/>
    <xdr:sp macro="" textlink="">
      <xdr:nvSpPr>
        <xdr:cNvPr id="704" name="テキスト ボックス 703"/>
        <xdr:cNvSpPr txBox="1"/>
      </xdr:nvSpPr>
      <xdr:spPr>
        <a:xfrm>
          <a:off x="15214111" y="1684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54318</xdr:rowOff>
    </xdr:from>
    <xdr:to>
      <xdr:col>76</xdr:col>
      <xdr:colOff>165100</xdr:colOff>
      <xdr:row>98</xdr:row>
      <xdr:rowOff>155918</xdr:rowOff>
    </xdr:to>
    <xdr:sp macro="" textlink="">
      <xdr:nvSpPr>
        <xdr:cNvPr id="705" name="楕円 704"/>
        <xdr:cNvSpPr/>
      </xdr:nvSpPr>
      <xdr:spPr>
        <a:xfrm>
          <a:off x="14541500" y="168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147045</xdr:rowOff>
    </xdr:from>
    <xdr:ext cx="469744" cy="259045"/>
    <xdr:sp macro="" textlink="">
      <xdr:nvSpPr>
        <xdr:cNvPr id="706" name="テキスト ボックス 705"/>
        <xdr:cNvSpPr txBox="1"/>
      </xdr:nvSpPr>
      <xdr:spPr>
        <a:xfrm>
          <a:off x="14357428" y="1694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129248</xdr:rowOff>
    </xdr:from>
    <xdr:to>
      <xdr:col>72</xdr:col>
      <xdr:colOff>38100</xdr:colOff>
      <xdr:row>99</xdr:row>
      <xdr:rowOff>59398</xdr:rowOff>
    </xdr:to>
    <xdr:sp macro="" textlink="">
      <xdr:nvSpPr>
        <xdr:cNvPr id="707" name="楕円 706"/>
        <xdr:cNvSpPr/>
      </xdr:nvSpPr>
      <xdr:spPr>
        <a:xfrm>
          <a:off x="13652500" y="169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50525</xdr:rowOff>
    </xdr:from>
    <xdr:ext cx="469744" cy="259045"/>
    <xdr:sp macro="" textlink="">
      <xdr:nvSpPr>
        <xdr:cNvPr id="708" name="テキスト ボックス 707"/>
        <xdr:cNvSpPr txBox="1"/>
      </xdr:nvSpPr>
      <xdr:spPr>
        <a:xfrm>
          <a:off x="13468428" y="170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143890</xdr:rowOff>
    </xdr:from>
    <xdr:to>
      <xdr:col>67</xdr:col>
      <xdr:colOff>101600</xdr:colOff>
      <xdr:row>99</xdr:row>
      <xdr:rowOff>74040</xdr:rowOff>
    </xdr:to>
    <xdr:sp macro="" textlink="">
      <xdr:nvSpPr>
        <xdr:cNvPr id="709" name="楕円 708"/>
        <xdr:cNvSpPr/>
      </xdr:nvSpPr>
      <xdr:spPr>
        <a:xfrm>
          <a:off x="12763500" y="169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65167</xdr:rowOff>
    </xdr:from>
    <xdr:ext cx="469744" cy="259045"/>
    <xdr:sp macro="" textlink="">
      <xdr:nvSpPr>
        <xdr:cNvPr id="710" name="テキスト ボックス 709"/>
        <xdr:cNvSpPr txBox="1"/>
      </xdr:nvSpPr>
      <xdr:spPr>
        <a:xfrm>
          <a:off x="12579428" y="1703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49657</xdr:rowOff>
    </xdr:from>
    <xdr:to>
      <xdr:col>102</xdr:col>
      <xdr:colOff>165100</xdr:colOff>
      <xdr:row>38</xdr:row>
      <xdr:rowOff>151257</xdr:rowOff>
    </xdr:to>
    <xdr:sp macro="" textlink="">
      <xdr:nvSpPr>
        <xdr:cNvPr id="749" name="フローチャート: 判断 748"/>
        <xdr:cNvSpPr/>
      </xdr:nvSpPr>
      <xdr:spPr>
        <a:xfrm>
          <a:off x="19494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167784</xdr:rowOff>
    </xdr:from>
    <xdr:ext cx="469744" cy="259045"/>
    <xdr:sp macro="" textlink="">
      <xdr:nvSpPr>
        <xdr:cNvPr id="750" name="テキスト ボックス 749"/>
        <xdr:cNvSpPr txBox="1"/>
      </xdr:nvSpPr>
      <xdr:spPr>
        <a:xfrm>
          <a:off x="19310428"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78004</xdr:rowOff>
    </xdr:from>
    <xdr:to>
      <xdr:col>98</xdr:col>
      <xdr:colOff>38100</xdr:colOff>
      <xdr:row>39</xdr:row>
      <xdr:rowOff>8154</xdr:rowOff>
    </xdr:to>
    <xdr:sp macro="" textlink="">
      <xdr:nvSpPr>
        <xdr:cNvPr id="751" name="フローチャート: 判断 750"/>
        <xdr:cNvSpPr/>
      </xdr:nvSpPr>
      <xdr:spPr>
        <a:xfrm>
          <a:off x="18605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24680</xdr:rowOff>
    </xdr:from>
    <xdr:ext cx="469744" cy="259045"/>
    <xdr:sp macro="" textlink="">
      <xdr:nvSpPr>
        <xdr:cNvPr id="752" name="テキスト ボックス 751"/>
        <xdr:cNvSpPr txBox="1"/>
      </xdr:nvSpPr>
      <xdr:spPr>
        <a:xfrm>
          <a:off x="18421428" y="63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137014</xdr:rowOff>
    </xdr:from>
    <xdr:to>
      <xdr:col>116</xdr:col>
      <xdr:colOff>63500</xdr:colOff>
      <xdr:row>57</xdr:row>
      <xdr:rowOff>165418</xdr:rowOff>
    </xdr:to>
    <xdr:cxnSp macro="">
      <xdr:nvCxnSpPr>
        <xdr:cNvPr id="792" name="直線コネクタ 791"/>
        <xdr:cNvCxnSpPr/>
      </xdr:nvCxnSpPr>
      <xdr:spPr>
        <a:xfrm>
          <a:off x="21323300" y="9909664"/>
          <a:ext cx="83820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137014</xdr:rowOff>
    </xdr:from>
    <xdr:to>
      <xdr:col>111</xdr:col>
      <xdr:colOff>177800</xdr:colOff>
      <xdr:row>57</xdr:row>
      <xdr:rowOff>142101</xdr:rowOff>
    </xdr:to>
    <xdr:cxnSp macro="">
      <xdr:nvCxnSpPr>
        <xdr:cNvPr id="795" name="直線コネクタ 794"/>
        <xdr:cNvCxnSpPr/>
      </xdr:nvCxnSpPr>
      <xdr:spPr>
        <a:xfrm flipV="1">
          <a:off x="20434300" y="9909664"/>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140043</xdr:rowOff>
    </xdr:from>
    <xdr:to>
      <xdr:col>107</xdr:col>
      <xdr:colOff>50800</xdr:colOff>
      <xdr:row>57</xdr:row>
      <xdr:rowOff>142101</xdr:rowOff>
    </xdr:to>
    <xdr:cxnSp macro="">
      <xdr:nvCxnSpPr>
        <xdr:cNvPr id="798" name="直線コネクタ 797"/>
        <xdr:cNvCxnSpPr/>
      </xdr:nvCxnSpPr>
      <xdr:spPr>
        <a:xfrm>
          <a:off x="19545300" y="991269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128670</xdr:rowOff>
    </xdr:from>
    <xdr:to>
      <xdr:col>102</xdr:col>
      <xdr:colOff>114300</xdr:colOff>
      <xdr:row>57</xdr:row>
      <xdr:rowOff>140043</xdr:rowOff>
    </xdr:to>
    <xdr:cxnSp macro="">
      <xdr:nvCxnSpPr>
        <xdr:cNvPr id="801" name="直線コネクタ 800"/>
        <xdr:cNvCxnSpPr/>
      </xdr:nvCxnSpPr>
      <xdr:spPr>
        <a:xfrm>
          <a:off x="18656300" y="990132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69183</xdr:rowOff>
    </xdr:from>
    <xdr:to>
      <xdr:col>102</xdr:col>
      <xdr:colOff>165100</xdr:colOff>
      <xdr:row>57</xdr:row>
      <xdr:rowOff>170783</xdr:rowOff>
    </xdr:to>
    <xdr:sp macro="" textlink="">
      <xdr:nvSpPr>
        <xdr:cNvPr id="802" name="フローチャート: 判断 801"/>
        <xdr:cNvSpPr/>
      </xdr:nvSpPr>
      <xdr:spPr>
        <a:xfrm>
          <a:off x="19494500" y="984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15860</xdr:rowOff>
    </xdr:from>
    <xdr:ext cx="469744" cy="259045"/>
    <xdr:sp macro="" textlink="">
      <xdr:nvSpPr>
        <xdr:cNvPr id="803" name="テキスト ボックス 802"/>
        <xdr:cNvSpPr txBox="1"/>
      </xdr:nvSpPr>
      <xdr:spPr>
        <a:xfrm>
          <a:off x="19310428" y="96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67183</xdr:rowOff>
    </xdr:from>
    <xdr:to>
      <xdr:col>98</xdr:col>
      <xdr:colOff>38100</xdr:colOff>
      <xdr:row>57</xdr:row>
      <xdr:rowOff>168783</xdr:rowOff>
    </xdr:to>
    <xdr:sp macro="" textlink="">
      <xdr:nvSpPr>
        <xdr:cNvPr id="804" name="フローチャート: 判断 803"/>
        <xdr:cNvSpPr/>
      </xdr:nvSpPr>
      <xdr:spPr>
        <a:xfrm>
          <a:off x="18605500" y="983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13860</xdr:rowOff>
    </xdr:from>
    <xdr:ext cx="469744" cy="259045"/>
    <xdr:sp macro="" textlink="">
      <xdr:nvSpPr>
        <xdr:cNvPr id="805" name="テキスト ボックス 804"/>
        <xdr:cNvSpPr txBox="1"/>
      </xdr:nvSpPr>
      <xdr:spPr>
        <a:xfrm>
          <a:off x="18421428" y="961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114618</xdr:rowOff>
    </xdr:from>
    <xdr:to>
      <xdr:col>116</xdr:col>
      <xdr:colOff>114300</xdr:colOff>
      <xdr:row>58</xdr:row>
      <xdr:rowOff>44768</xdr:rowOff>
    </xdr:to>
    <xdr:sp macro="" textlink="">
      <xdr:nvSpPr>
        <xdr:cNvPr id="811" name="楕円 810"/>
        <xdr:cNvSpPr/>
      </xdr:nvSpPr>
      <xdr:spPr>
        <a:xfrm>
          <a:off x="221107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29545</xdr:rowOff>
    </xdr:from>
    <xdr:ext cx="378565" cy="259045"/>
    <xdr:sp macro="" textlink="">
      <xdr:nvSpPr>
        <xdr:cNvPr id="812" name="貸付金該当値テキスト"/>
        <xdr:cNvSpPr txBox="1"/>
      </xdr:nvSpPr>
      <xdr:spPr>
        <a:xfrm>
          <a:off x="22212300" y="9802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86214</xdr:rowOff>
    </xdr:from>
    <xdr:to>
      <xdr:col>112</xdr:col>
      <xdr:colOff>38100</xdr:colOff>
      <xdr:row>58</xdr:row>
      <xdr:rowOff>16364</xdr:rowOff>
    </xdr:to>
    <xdr:sp macro="" textlink="">
      <xdr:nvSpPr>
        <xdr:cNvPr id="813" name="楕円 812"/>
        <xdr:cNvSpPr/>
      </xdr:nvSpPr>
      <xdr:spPr>
        <a:xfrm>
          <a:off x="21272500" y="9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7491</xdr:rowOff>
    </xdr:from>
    <xdr:ext cx="469744" cy="259045"/>
    <xdr:sp macro="" textlink="">
      <xdr:nvSpPr>
        <xdr:cNvPr id="814" name="テキスト ボックス 813"/>
        <xdr:cNvSpPr txBox="1"/>
      </xdr:nvSpPr>
      <xdr:spPr>
        <a:xfrm>
          <a:off x="21088428" y="99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91301</xdr:rowOff>
    </xdr:from>
    <xdr:to>
      <xdr:col>107</xdr:col>
      <xdr:colOff>101600</xdr:colOff>
      <xdr:row>58</xdr:row>
      <xdr:rowOff>21451</xdr:rowOff>
    </xdr:to>
    <xdr:sp macro="" textlink="">
      <xdr:nvSpPr>
        <xdr:cNvPr id="815" name="楕円 814"/>
        <xdr:cNvSpPr/>
      </xdr:nvSpPr>
      <xdr:spPr>
        <a:xfrm>
          <a:off x="20383500" y="98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12578</xdr:rowOff>
    </xdr:from>
    <xdr:ext cx="378565" cy="259045"/>
    <xdr:sp macro="" textlink="">
      <xdr:nvSpPr>
        <xdr:cNvPr id="816" name="テキスト ボックス 815"/>
        <xdr:cNvSpPr txBox="1"/>
      </xdr:nvSpPr>
      <xdr:spPr>
        <a:xfrm>
          <a:off x="20245017" y="995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89243</xdr:rowOff>
    </xdr:from>
    <xdr:to>
      <xdr:col>102</xdr:col>
      <xdr:colOff>165100</xdr:colOff>
      <xdr:row>58</xdr:row>
      <xdr:rowOff>19393</xdr:rowOff>
    </xdr:to>
    <xdr:sp macro="" textlink="">
      <xdr:nvSpPr>
        <xdr:cNvPr id="817" name="楕円 816"/>
        <xdr:cNvSpPr/>
      </xdr:nvSpPr>
      <xdr:spPr>
        <a:xfrm>
          <a:off x="19494500" y="98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10520</xdr:rowOff>
    </xdr:from>
    <xdr:ext cx="378565" cy="259045"/>
    <xdr:sp macro="" textlink="">
      <xdr:nvSpPr>
        <xdr:cNvPr id="818" name="テキスト ボックス 817"/>
        <xdr:cNvSpPr txBox="1"/>
      </xdr:nvSpPr>
      <xdr:spPr>
        <a:xfrm>
          <a:off x="19356017" y="9954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77870</xdr:rowOff>
    </xdr:from>
    <xdr:to>
      <xdr:col>98</xdr:col>
      <xdr:colOff>38100</xdr:colOff>
      <xdr:row>58</xdr:row>
      <xdr:rowOff>8020</xdr:rowOff>
    </xdr:to>
    <xdr:sp macro="" textlink="">
      <xdr:nvSpPr>
        <xdr:cNvPr id="819" name="楕円 818"/>
        <xdr:cNvSpPr/>
      </xdr:nvSpPr>
      <xdr:spPr>
        <a:xfrm>
          <a:off x="18605500" y="98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170597</xdr:rowOff>
    </xdr:from>
    <xdr:ext cx="469744" cy="259045"/>
    <xdr:sp macro="" textlink="">
      <xdr:nvSpPr>
        <xdr:cNvPr id="820" name="テキスト ボックス 819"/>
        <xdr:cNvSpPr txBox="1"/>
      </xdr:nvSpPr>
      <xdr:spPr>
        <a:xfrm>
          <a:off x="18421428" y="99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114602</xdr:rowOff>
    </xdr:from>
    <xdr:to>
      <xdr:col>116</xdr:col>
      <xdr:colOff>63500</xdr:colOff>
      <xdr:row>76</xdr:row>
      <xdr:rowOff>156372</xdr:rowOff>
    </xdr:to>
    <xdr:cxnSp macro="">
      <xdr:nvCxnSpPr>
        <xdr:cNvPr id="852" name="直線コネクタ 851"/>
        <xdr:cNvCxnSpPr/>
      </xdr:nvCxnSpPr>
      <xdr:spPr>
        <a:xfrm flipV="1">
          <a:off x="21323300" y="13144802"/>
          <a:ext cx="8382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156372</xdr:rowOff>
    </xdr:from>
    <xdr:to>
      <xdr:col>111</xdr:col>
      <xdr:colOff>177800</xdr:colOff>
      <xdr:row>77</xdr:row>
      <xdr:rowOff>16059</xdr:rowOff>
    </xdr:to>
    <xdr:cxnSp macro="">
      <xdr:nvCxnSpPr>
        <xdr:cNvPr id="855" name="直線コネクタ 854"/>
        <xdr:cNvCxnSpPr/>
      </xdr:nvCxnSpPr>
      <xdr:spPr>
        <a:xfrm flipV="1">
          <a:off x="20434300" y="13186572"/>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16059</xdr:rowOff>
    </xdr:from>
    <xdr:to>
      <xdr:col>107</xdr:col>
      <xdr:colOff>50800</xdr:colOff>
      <xdr:row>77</xdr:row>
      <xdr:rowOff>21171</xdr:rowOff>
    </xdr:to>
    <xdr:cxnSp macro="">
      <xdr:nvCxnSpPr>
        <xdr:cNvPr id="858" name="直線コネクタ 857"/>
        <xdr:cNvCxnSpPr/>
      </xdr:nvCxnSpPr>
      <xdr:spPr>
        <a:xfrm flipV="1">
          <a:off x="19545300" y="13217709"/>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21171</xdr:rowOff>
    </xdr:from>
    <xdr:to>
      <xdr:col>102</xdr:col>
      <xdr:colOff>114300</xdr:colOff>
      <xdr:row>77</xdr:row>
      <xdr:rowOff>80018</xdr:rowOff>
    </xdr:to>
    <xdr:cxnSp macro="">
      <xdr:nvCxnSpPr>
        <xdr:cNvPr id="861" name="直線コネクタ 860"/>
        <xdr:cNvCxnSpPr/>
      </xdr:nvCxnSpPr>
      <xdr:spPr>
        <a:xfrm flipV="1">
          <a:off x="18656300" y="13222821"/>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81291</xdr:rowOff>
    </xdr:from>
    <xdr:to>
      <xdr:col>102</xdr:col>
      <xdr:colOff>165100</xdr:colOff>
      <xdr:row>78</xdr:row>
      <xdr:rowOff>11441</xdr:rowOff>
    </xdr:to>
    <xdr:sp macro="" textlink="">
      <xdr:nvSpPr>
        <xdr:cNvPr id="862" name="フローチャート: 判断 861"/>
        <xdr:cNvSpPr/>
      </xdr:nvSpPr>
      <xdr:spPr>
        <a:xfrm>
          <a:off x="19494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2568</xdr:rowOff>
    </xdr:from>
    <xdr:ext cx="534377" cy="259045"/>
    <xdr:sp macro="" textlink="">
      <xdr:nvSpPr>
        <xdr:cNvPr id="863" name="テキスト ボックス 862"/>
        <xdr:cNvSpPr txBox="1"/>
      </xdr:nvSpPr>
      <xdr:spPr>
        <a:xfrm>
          <a:off x="19278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58970</xdr:rowOff>
    </xdr:from>
    <xdr:to>
      <xdr:col>98</xdr:col>
      <xdr:colOff>38100</xdr:colOff>
      <xdr:row>77</xdr:row>
      <xdr:rowOff>160570</xdr:rowOff>
    </xdr:to>
    <xdr:sp macro="" textlink="">
      <xdr:nvSpPr>
        <xdr:cNvPr id="864" name="フローチャート: 判断 863"/>
        <xdr:cNvSpPr/>
      </xdr:nvSpPr>
      <xdr:spPr>
        <a:xfrm>
          <a:off x="18605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151697</xdr:rowOff>
    </xdr:from>
    <xdr:ext cx="534377" cy="259045"/>
    <xdr:sp macro="" textlink="">
      <xdr:nvSpPr>
        <xdr:cNvPr id="865" name="テキスト ボックス 864"/>
        <xdr:cNvSpPr txBox="1"/>
      </xdr:nvSpPr>
      <xdr:spPr>
        <a:xfrm>
          <a:off x="18389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63802</xdr:rowOff>
    </xdr:from>
    <xdr:to>
      <xdr:col>116</xdr:col>
      <xdr:colOff>114300</xdr:colOff>
      <xdr:row>76</xdr:row>
      <xdr:rowOff>165402</xdr:rowOff>
    </xdr:to>
    <xdr:sp macro="" textlink="">
      <xdr:nvSpPr>
        <xdr:cNvPr id="871" name="楕円 870"/>
        <xdr:cNvSpPr/>
      </xdr:nvSpPr>
      <xdr:spPr>
        <a:xfrm>
          <a:off x="22110700" y="130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42229</xdr:rowOff>
    </xdr:from>
    <xdr:ext cx="534377" cy="259045"/>
    <xdr:sp macro="" textlink="">
      <xdr:nvSpPr>
        <xdr:cNvPr id="872" name="繰出金該当値テキスト"/>
        <xdr:cNvSpPr txBox="1"/>
      </xdr:nvSpPr>
      <xdr:spPr>
        <a:xfrm>
          <a:off x="22212300" y="1307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105572</xdr:rowOff>
    </xdr:from>
    <xdr:to>
      <xdr:col>112</xdr:col>
      <xdr:colOff>38100</xdr:colOff>
      <xdr:row>77</xdr:row>
      <xdr:rowOff>35722</xdr:rowOff>
    </xdr:to>
    <xdr:sp macro="" textlink="">
      <xdr:nvSpPr>
        <xdr:cNvPr id="873" name="楕円 872"/>
        <xdr:cNvSpPr/>
      </xdr:nvSpPr>
      <xdr:spPr>
        <a:xfrm>
          <a:off x="212725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26849</xdr:rowOff>
    </xdr:from>
    <xdr:ext cx="534377" cy="259045"/>
    <xdr:sp macro="" textlink="">
      <xdr:nvSpPr>
        <xdr:cNvPr id="874" name="テキスト ボックス 873"/>
        <xdr:cNvSpPr txBox="1"/>
      </xdr:nvSpPr>
      <xdr:spPr>
        <a:xfrm>
          <a:off x="21056111" y="132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136709</xdr:rowOff>
    </xdr:from>
    <xdr:to>
      <xdr:col>107</xdr:col>
      <xdr:colOff>101600</xdr:colOff>
      <xdr:row>77</xdr:row>
      <xdr:rowOff>66859</xdr:rowOff>
    </xdr:to>
    <xdr:sp macro="" textlink="">
      <xdr:nvSpPr>
        <xdr:cNvPr id="875" name="楕円 874"/>
        <xdr:cNvSpPr/>
      </xdr:nvSpPr>
      <xdr:spPr>
        <a:xfrm>
          <a:off x="203835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57986</xdr:rowOff>
    </xdr:from>
    <xdr:ext cx="534377" cy="259045"/>
    <xdr:sp macro="" textlink="">
      <xdr:nvSpPr>
        <xdr:cNvPr id="876" name="テキスト ボックス 875"/>
        <xdr:cNvSpPr txBox="1"/>
      </xdr:nvSpPr>
      <xdr:spPr>
        <a:xfrm>
          <a:off x="20167111" y="1325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141821</xdr:rowOff>
    </xdr:from>
    <xdr:to>
      <xdr:col>102</xdr:col>
      <xdr:colOff>165100</xdr:colOff>
      <xdr:row>77</xdr:row>
      <xdr:rowOff>71971</xdr:rowOff>
    </xdr:to>
    <xdr:sp macro="" textlink="">
      <xdr:nvSpPr>
        <xdr:cNvPr id="877" name="楕円 876"/>
        <xdr:cNvSpPr/>
      </xdr:nvSpPr>
      <xdr:spPr>
        <a:xfrm>
          <a:off x="19494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88498</xdr:rowOff>
    </xdr:from>
    <xdr:ext cx="534377" cy="259045"/>
    <xdr:sp macro="" textlink="">
      <xdr:nvSpPr>
        <xdr:cNvPr id="878" name="テキスト ボックス 877"/>
        <xdr:cNvSpPr txBox="1"/>
      </xdr:nvSpPr>
      <xdr:spPr>
        <a:xfrm>
          <a:off x="19278111" y="129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29218</xdr:rowOff>
    </xdr:from>
    <xdr:to>
      <xdr:col>98</xdr:col>
      <xdr:colOff>38100</xdr:colOff>
      <xdr:row>77</xdr:row>
      <xdr:rowOff>130818</xdr:rowOff>
    </xdr:to>
    <xdr:sp macro="" textlink="">
      <xdr:nvSpPr>
        <xdr:cNvPr id="879" name="楕円 878"/>
        <xdr:cNvSpPr/>
      </xdr:nvSpPr>
      <xdr:spPr>
        <a:xfrm>
          <a:off x="186055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147345</xdr:rowOff>
    </xdr:from>
    <xdr:ext cx="534377" cy="259045"/>
    <xdr:sp macro="" textlink="">
      <xdr:nvSpPr>
        <xdr:cNvPr id="880" name="テキスト ボックス 879"/>
        <xdr:cNvSpPr txBox="1"/>
      </xdr:nvSpPr>
      <xdr:spPr>
        <a:xfrm>
          <a:off x="18389111" y="130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本町は、平成１７年１０月１日に４町村が合併した町である。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居住地間の距離が離れていることもあり、類似団体より公共施設が多い。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職員数は、合併以降大幅に減少しているものの４地域に配置する必要があるため、類似団体より職員数が多い。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毎年人口が減少していることから、住民１人あたりのコストは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普通建設事業費については、芸術文化交流プラザ整備が令和３年度に完了したことにより、住民一人当たりのコストが減少している。</a:t>
          </a:r>
          <a:endPar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18,511
18,379
1,332.45
18,337,761
17,141,265
1,186,276
9,496,145
27,842,931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52179</xdr:rowOff>
    </xdr:from>
    <xdr:to>
      <xdr:col>24</xdr:col>
      <xdr:colOff>63500</xdr:colOff>
      <xdr:row>34</xdr:row>
      <xdr:rowOff>115534</xdr:rowOff>
    </xdr:to>
    <xdr:cxnSp macro="">
      <xdr:nvCxnSpPr>
        <xdr:cNvPr id="63" name="直線コネクタ 62"/>
        <xdr:cNvCxnSpPr/>
      </xdr:nvCxnSpPr>
      <xdr:spPr>
        <a:xfrm flipV="1">
          <a:off x="3797300" y="5881479"/>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115534</xdr:rowOff>
    </xdr:from>
    <xdr:to>
      <xdr:col>19</xdr:col>
      <xdr:colOff>177800</xdr:colOff>
      <xdr:row>34</xdr:row>
      <xdr:rowOff>129903</xdr:rowOff>
    </xdr:to>
    <xdr:cxnSp macro="">
      <xdr:nvCxnSpPr>
        <xdr:cNvPr id="66" name="直線コネクタ 65"/>
        <xdr:cNvCxnSpPr/>
      </xdr:nvCxnSpPr>
      <xdr:spPr>
        <a:xfrm flipV="1">
          <a:off x="2908300" y="594483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99532</xdr:rowOff>
    </xdr:from>
    <xdr:to>
      <xdr:col>15</xdr:col>
      <xdr:colOff>50800</xdr:colOff>
      <xdr:row>34</xdr:row>
      <xdr:rowOff>129903</xdr:rowOff>
    </xdr:to>
    <xdr:cxnSp macro="">
      <xdr:nvCxnSpPr>
        <xdr:cNvPr id="69" name="直線コネクタ 68"/>
        <xdr:cNvCxnSpPr/>
      </xdr:nvCxnSpPr>
      <xdr:spPr>
        <a:xfrm>
          <a:off x="2019300" y="592883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51526</xdr:rowOff>
    </xdr:from>
    <xdr:to>
      <xdr:col>10</xdr:col>
      <xdr:colOff>114300</xdr:colOff>
      <xdr:row>34</xdr:row>
      <xdr:rowOff>99532</xdr:rowOff>
    </xdr:to>
    <xdr:cxnSp macro="">
      <xdr:nvCxnSpPr>
        <xdr:cNvPr id="72" name="直線コネクタ 71"/>
        <xdr:cNvCxnSpPr/>
      </xdr:nvCxnSpPr>
      <xdr:spPr>
        <a:xfrm>
          <a:off x="1130300" y="58808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126456</xdr:rowOff>
    </xdr:from>
    <xdr:to>
      <xdr:col>10</xdr:col>
      <xdr:colOff>165100</xdr:colOff>
      <xdr:row>38</xdr:row>
      <xdr:rowOff>56606</xdr:rowOff>
    </xdr:to>
    <xdr:sp macro="" textlink="">
      <xdr:nvSpPr>
        <xdr:cNvPr id="73" name="フローチャート: 判断 72"/>
        <xdr:cNvSpPr/>
      </xdr:nvSpPr>
      <xdr:spPr>
        <a:xfrm>
          <a:off x="1968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47733</xdr:rowOff>
    </xdr:from>
    <xdr:ext cx="469744" cy="259045"/>
    <xdr:sp macro="" textlink="">
      <xdr:nvSpPr>
        <xdr:cNvPr id="74" name="テキスト ボックス 73"/>
        <xdr:cNvSpPr txBox="1"/>
      </xdr:nvSpPr>
      <xdr:spPr>
        <a:xfrm>
          <a:off x="1784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75" name="フローチャート: 判断 74"/>
        <xdr:cNvSpPr/>
      </xdr:nvSpPr>
      <xdr:spPr>
        <a:xfrm>
          <a:off x="1079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50999</xdr:rowOff>
    </xdr:from>
    <xdr:ext cx="469744" cy="259045"/>
    <xdr:sp macro="" textlink="">
      <xdr:nvSpPr>
        <xdr:cNvPr id="76" name="テキスト ボックス 75"/>
        <xdr:cNvSpPr txBox="1"/>
      </xdr:nvSpPr>
      <xdr:spPr>
        <a:xfrm>
          <a:off x="895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1379</xdr:rowOff>
    </xdr:from>
    <xdr:to>
      <xdr:col>24</xdr:col>
      <xdr:colOff>114300</xdr:colOff>
      <xdr:row>34</xdr:row>
      <xdr:rowOff>102979</xdr:rowOff>
    </xdr:to>
    <xdr:sp macro="" textlink="">
      <xdr:nvSpPr>
        <xdr:cNvPr id="82" name="楕円 81"/>
        <xdr:cNvSpPr/>
      </xdr:nvSpPr>
      <xdr:spPr>
        <a:xfrm>
          <a:off x="4584700" y="58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24256</xdr:rowOff>
    </xdr:from>
    <xdr:ext cx="469744" cy="259045"/>
    <xdr:sp macro="" textlink="">
      <xdr:nvSpPr>
        <xdr:cNvPr id="83" name="議会費該当値テキスト"/>
        <xdr:cNvSpPr txBox="1"/>
      </xdr:nvSpPr>
      <xdr:spPr>
        <a:xfrm>
          <a:off x="4686300" y="568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64734</xdr:rowOff>
    </xdr:from>
    <xdr:to>
      <xdr:col>20</xdr:col>
      <xdr:colOff>38100</xdr:colOff>
      <xdr:row>34</xdr:row>
      <xdr:rowOff>166334</xdr:rowOff>
    </xdr:to>
    <xdr:sp macro="" textlink="">
      <xdr:nvSpPr>
        <xdr:cNvPr id="84" name="楕円 83"/>
        <xdr:cNvSpPr/>
      </xdr:nvSpPr>
      <xdr:spPr>
        <a:xfrm>
          <a:off x="3746500" y="58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11411</xdr:rowOff>
    </xdr:from>
    <xdr:ext cx="469744" cy="259045"/>
    <xdr:sp macro="" textlink="">
      <xdr:nvSpPr>
        <xdr:cNvPr id="85" name="テキスト ボックス 84"/>
        <xdr:cNvSpPr txBox="1"/>
      </xdr:nvSpPr>
      <xdr:spPr>
        <a:xfrm>
          <a:off x="3562428" y="5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79103</xdr:rowOff>
    </xdr:from>
    <xdr:to>
      <xdr:col>15</xdr:col>
      <xdr:colOff>101600</xdr:colOff>
      <xdr:row>35</xdr:row>
      <xdr:rowOff>9253</xdr:rowOff>
    </xdr:to>
    <xdr:sp macro="" textlink="">
      <xdr:nvSpPr>
        <xdr:cNvPr id="86" name="楕円 85"/>
        <xdr:cNvSpPr/>
      </xdr:nvSpPr>
      <xdr:spPr>
        <a:xfrm>
          <a:off x="2857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380</xdr:rowOff>
    </xdr:from>
    <xdr:ext cx="469744" cy="259045"/>
    <xdr:sp macro="" textlink="">
      <xdr:nvSpPr>
        <xdr:cNvPr id="87" name="テキスト ボックス 86"/>
        <xdr:cNvSpPr txBox="1"/>
      </xdr:nvSpPr>
      <xdr:spPr>
        <a:xfrm>
          <a:off x="2673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48732</xdr:rowOff>
    </xdr:from>
    <xdr:to>
      <xdr:col>10</xdr:col>
      <xdr:colOff>165100</xdr:colOff>
      <xdr:row>34</xdr:row>
      <xdr:rowOff>150332</xdr:rowOff>
    </xdr:to>
    <xdr:sp macro="" textlink="">
      <xdr:nvSpPr>
        <xdr:cNvPr id="88" name="楕円 87"/>
        <xdr:cNvSpPr/>
      </xdr:nvSpPr>
      <xdr:spPr>
        <a:xfrm>
          <a:off x="1968500" y="5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166859</xdr:rowOff>
    </xdr:from>
    <xdr:ext cx="469744" cy="259045"/>
    <xdr:sp macro="" textlink="">
      <xdr:nvSpPr>
        <xdr:cNvPr id="89" name="テキスト ボックス 88"/>
        <xdr:cNvSpPr txBox="1"/>
      </xdr:nvSpPr>
      <xdr:spPr>
        <a:xfrm>
          <a:off x="1784428" y="565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726</xdr:rowOff>
    </xdr:from>
    <xdr:to>
      <xdr:col>6</xdr:col>
      <xdr:colOff>38100</xdr:colOff>
      <xdr:row>34</xdr:row>
      <xdr:rowOff>102326</xdr:rowOff>
    </xdr:to>
    <xdr:sp macro="" textlink="">
      <xdr:nvSpPr>
        <xdr:cNvPr id="90" name="楕円 89"/>
        <xdr:cNvSpPr/>
      </xdr:nvSpPr>
      <xdr:spPr>
        <a:xfrm>
          <a:off x="10795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118853</xdr:rowOff>
    </xdr:from>
    <xdr:ext cx="469744" cy="259045"/>
    <xdr:sp macro="" textlink="">
      <xdr:nvSpPr>
        <xdr:cNvPr id="91" name="テキスト ボックス 90"/>
        <xdr:cNvSpPr txBox="1"/>
      </xdr:nvSpPr>
      <xdr:spPr>
        <a:xfrm>
          <a:off x="895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163868</xdr:rowOff>
    </xdr:from>
    <xdr:to>
      <xdr:col>24</xdr:col>
      <xdr:colOff>63500</xdr:colOff>
      <xdr:row>55</xdr:row>
      <xdr:rowOff>89939</xdr:rowOff>
    </xdr:to>
    <xdr:cxnSp macro="">
      <xdr:nvCxnSpPr>
        <xdr:cNvPr id="118" name="直線コネクタ 117"/>
        <xdr:cNvCxnSpPr/>
      </xdr:nvCxnSpPr>
      <xdr:spPr>
        <a:xfrm>
          <a:off x="3797300" y="8736368"/>
          <a:ext cx="838200" cy="78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163868</xdr:rowOff>
    </xdr:from>
    <xdr:to>
      <xdr:col>19</xdr:col>
      <xdr:colOff>177800</xdr:colOff>
      <xdr:row>52</xdr:row>
      <xdr:rowOff>133587</xdr:rowOff>
    </xdr:to>
    <xdr:cxnSp macro="">
      <xdr:nvCxnSpPr>
        <xdr:cNvPr id="121" name="直線コネクタ 120"/>
        <xdr:cNvCxnSpPr/>
      </xdr:nvCxnSpPr>
      <xdr:spPr>
        <a:xfrm flipV="1">
          <a:off x="2908300" y="8736368"/>
          <a:ext cx="889000" cy="3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133587</xdr:rowOff>
    </xdr:from>
    <xdr:to>
      <xdr:col>15</xdr:col>
      <xdr:colOff>50800</xdr:colOff>
      <xdr:row>56</xdr:row>
      <xdr:rowOff>49202</xdr:rowOff>
    </xdr:to>
    <xdr:cxnSp macro="">
      <xdr:nvCxnSpPr>
        <xdr:cNvPr id="124" name="直線コネクタ 123"/>
        <xdr:cNvCxnSpPr/>
      </xdr:nvCxnSpPr>
      <xdr:spPr>
        <a:xfrm flipV="1">
          <a:off x="2019300" y="9048987"/>
          <a:ext cx="889000" cy="60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49202</xdr:rowOff>
    </xdr:from>
    <xdr:to>
      <xdr:col>10</xdr:col>
      <xdr:colOff>114300</xdr:colOff>
      <xdr:row>56</xdr:row>
      <xdr:rowOff>61176</xdr:rowOff>
    </xdr:to>
    <xdr:cxnSp macro="">
      <xdr:nvCxnSpPr>
        <xdr:cNvPr id="127" name="直線コネクタ 126"/>
        <xdr:cNvCxnSpPr/>
      </xdr:nvCxnSpPr>
      <xdr:spPr>
        <a:xfrm flipV="1">
          <a:off x="1130300" y="965040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13101</xdr:rowOff>
    </xdr:from>
    <xdr:to>
      <xdr:col>10</xdr:col>
      <xdr:colOff>165100</xdr:colOff>
      <xdr:row>57</xdr:row>
      <xdr:rowOff>114701</xdr:rowOff>
    </xdr:to>
    <xdr:sp macro="" textlink="">
      <xdr:nvSpPr>
        <xdr:cNvPr id="128" name="フローチャート: 判断 127"/>
        <xdr:cNvSpPr/>
      </xdr:nvSpPr>
      <xdr:spPr>
        <a:xfrm>
          <a:off x="1968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105828</xdr:rowOff>
    </xdr:from>
    <xdr:ext cx="534377" cy="259045"/>
    <xdr:sp macro="" textlink="">
      <xdr:nvSpPr>
        <xdr:cNvPr id="129" name="テキスト ボックス 128"/>
        <xdr:cNvSpPr txBox="1"/>
      </xdr:nvSpPr>
      <xdr:spPr>
        <a:xfrm>
          <a:off x="1752111" y="9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133752</xdr:rowOff>
    </xdr:from>
    <xdr:to>
      <xdr:col>6</xdr:col>
      <xdr:colOff>38100</xdr:colOff>
      <xdr:row>57</xdr:row>
      <xdr:rowOff>63902</xdr:rowOff>
    </xdr:to>
    <xdr:sp macro="" textlink="">
      <xdr:nvSpPr>
        <xdr:cNvPr id="130" name="フローチャート: 判断 129"/>
        <xdr:cNvSpPr/>
      </xdr:nvSpPr>
      <xdr:spPr>
        <a:xfrm>
          <a:off x="1079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55029</xdr:rowOff>
    </xdr:from>
    <xdr:ext cx="534377" cy="259045"/>
    <xdr:sp macro="" textlink="">
      <xdr:nvSpPr>
        <xdr:cNvPr id="131" name="テキスト ボックス 130"/>
        <xdr:cNvSpPr txBox="1"/>
      </xdr:nvSpPr>
      <xdr:spPr>
        <a:xfrm>
          <a:off x="863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39139</xdr:rowOff>
    </xdr:from>
    <xdr:to>
      <xdr:col>24</xdr:col>
      <xdr:colOff>114300</xdr:colOff>
      <xdr:row>55</xdr:row>
      <xdr:rowOff>140739</xdr:rowOff>
    </xdr:to>
    <xdr:sp macro="" textlink="">
      <xdr:nvSpPr>
        <xdr:cNvPr id="137" name="楕円 136"/>
        <xdr:cNvSpPr/>
      </xdr:nvSpPr>
      <xdr:spPr>
        <a:xfrm>
          <a:off x="4584700" y="9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62016</xdr:rowOff>
    </xdr:from>
    <xdr:ext cx="599010" cy="259045"/>
    <xdr:sp macro="" textlink="">
      <xdr:nvSpPr>
        <xdr:cNvPr id="138" name="総務費該当値テキスト"/>
        <xdr:cNvSpPr txBox="1"/>
      </xdr:nvSpPr>
      <xdr:spPr>
        <a:xfrm>
          <a:off x="4686300" y="932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113068</xdr:rowOff>
    </xdr:from>
    <xdr:to>
      <xdr:col>20</xdr:col>
      <xdr:colOff>38100</xdr:colOff>
      <xdr:row>51</xdr:row>
      <xdr:rowOff>43218</xdr:rowOff>
    </xdr:to>
    <xdr:sp macro="" textlink="">
      <xdr:nvSpPr>
        <xdr:cNvPr id="139" name="楕円 138"/>
        <xdr:cNvSpPr/>
      </xdr:nvSpPr>
      <xdr:spPr>
        <a:xfrm>
          <a:off x="3746500" y="86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59745</xdr:rowOff>
    </xdr:from>
    <xdr:ext cx="599010" cy="259045"/>
    <xdr:sp macro="" textlink="">
      <xdr:nvSpPr>
        <xdr:cNvPr id="140" name="テキスト ボックス 139"/>
        <xdr:cNvSpPr txBox="1"/>
      </xdr:nvSpPr>
      <xdr:spPr>
        <a:xfrm>
          <a:off x="3497795" y="846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82787</xdr:rowOff>
    </xdr:from>
    <xdr:to>
      <xdr:col>15</xdr:col>
      <xdr:colOff>101600</xdr:colOff>
      <xdr:row>53</xdr:row>
      <xdr:rowOff>12937</xdr:rowOff>
    </xdr:to>
    <xdr:sp macro="" textlink="">
      <xdr:nvSpPr>
        <xdr:cNvPr id="141" name="楕円 140"/>
        <xdr:cNvSpPr/>
      </xdr:nvSpPr>
      <xdr:spPr>
        <a:xfrm>
          <a:off x="2857500" y="89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29464</xdr:rowOff>
    </xdr:from>
    <xdr:ext cx="599010" cy="259045"/>
    <xdr:sp macro="" textlink="">
      <xdr:nvSpPr>
        <xdr:cNvPr id="142" name="テキスト ボックス 141"/>
        <xdr:cNvSpPr txBox="1"/>
      </xdr:nvSpPr>
      <xdr:spPr>
        <a:xfrm>
          <a:off x="2608795" y="877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169852</xdr:rowOff>
    </xdr:from>
    <xdr:to>
      <xdr:col>10</xdr:col>
      <xdr:colOff>165100</xdr:colOff>
      <xdr:row>56</xdr:row>
      <xdr:rowOff>100002</xdr:rowOff>
    </xdr:to>
    <xdr:sp macro="" textlink="">
      <xdr:nvSpPr>
        <xdr:cNvPr id="143" name="楕円 142"/>
        <xdr:cNvSpPr/>
      </xdr:nvSpPr>
      <xdr:spPr>
        <a:xfrm>
          <a:off x="1968500" y="95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116529</xdr:rowOff>
    </xdr:from>
    <xdr:ext cx="534377" cy="259045"/>
    <xdr:sp macro="" textlink="">
      <xdr:nvSpPr>
        <xdr:cNvPr id="144" name="テキスト ボックス 143"/>
        <xdr:cNvSpPr txBox="1"/>
      </xdr:nvSpPr>
      <xdr:spPr>
        <a:xfrm>
          <a:off x="1752111" y="93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10376</xdr:rowOff>
    </xdr:from>
    <xdr:to>
      <xdr:col>6</xdr:col>
      <xdr:colOff>38100</xdr:colOff>
      <xdr:row>56</xdr:row>
      <xdr:rowOff>111976</xdr:rowOff>
    </xdr:to>
    <xdr:sp macro="" textlink="">
      <xdr:nvSpPr>
        <xdr:cNvPr id="145" name="楕円 144"/>
        <xdr:cNvSpPr/>
      </xdr:nvSpPr>
      <xdr:spPr>
        <a:xfrm>
          <a:off x="1079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128503</xdr:rowOff>
    </xdr:from>
    <xdr:ext cx="534377" cy="259045"/>
    <xdr:sp macro="" textlink="">
      <xdr:nvSpPr>
        <xdr:cNvPr id="146" name="テキスト ボックス 145"/>
        <xdr:cNvSpPr txBox="1"/>
      </xdr:nvSpPr>
      <xdr:spPr>
        <a:xfrm>
          <a:off x="863111" y="9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136728</xdr:rowOff>
    </xdr:from>
    <xdr:to>
      <xdr:col>24</xdr:col>
      <xdr:colOff>63500</xdr:colOff>
      <xdr:row>75</xdr:row>
      <xdr:rowOff>114249</xdr:rowOff>
    </xdr:to>
    <xdr:cxnSp macro="">
      <xdr:nvCxnSpPr>
        <xdr:cNvPr id="178" name="直線コネクタ 177"/>
        <xdr:cNvCxnSpPr/>
      </xdr:nvCxnSpPr>
      <xdr:spPr>
        <a:xfrm>
          <a:off x="3797300" y="12824028"/>
          <a:ext cx="8382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136728</xdr:rowOff>
    </xdr:from>
    <xdr:to>
      <xdr:col>19</xdr:col>
      <xdr:colOff>177800</xdr:colOff>
      <xdr:row>76</xdr:row>
      <xdr:rowOff>143335</xdr:rowOff>
    </xdr:to>
    <xdr:cxnSp macro="">
      <xdr:nvCxnSpPr>
        <xdr:cNvPr id="181" name="直線コネクタ 180"/>
        <xdr:cNvCxnSpPr/>
      </xdr:nvCxnSpPr>
      <xdr:spPr>
        <a:xfrm flipV="1">
          <a:off x="2908300" y="12824028"/>
          <a:ext cx="889000" cy="3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112725</xdr:rowOff>
    </xdr:from>
    <xdr:to>
      <xdr:col>15</xdr:col>
      <xdr:colOff>50800</xdr:colOff>
      <xdr:row>76</xdr:row>
      <xdr:rowOff>143335</xdr:rowOff>
    </xdr:to>
    <xdr:cxnSp macro="">
      <xdr:nvCxnSpPr>
        <xdr:cNvPr id="184" name="直線コネクタ 183"/>
        <xdr:cNvCxnSpPr/>
      </xdr:nvCxnSpPr>
      <xdr:spPr>
        <a:xfrm>
          <a:off x="2019300" y="13142925"/>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112725</xdr:rowOff>
    </xdr:from>
    <xdr:to>
      <xdr:col>10</xdr:col>
      <xdr:colOff>114300</xdr:colOff>
      <xdr:row>76</xdr:row>
      <xdr:rowOff>141562</xdr:rowOff>
    </xdr:to>
    <xdr:cxnSp macro="">
      <xdr:nvCxnSpPr>
        <xdr:cNvPr id="187" name="直線コネクタ 186"/>
        <xdr:cNvCxnSpPr/>
      </xdr:nvCxnSpPr>
      <xdr:spPr>
        <a:xfrm flipV="1">
          <a:off x="1130300" y="13142925"/>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114384</xdr:rowOff>
    </xdr:from>
    <xdr:to>
      <xdr:col>10</xdr:col>
      <xdr:colOff>165100</xdr:colOff>
      <xdr:row>79</xdr:row>
      <xdr:rowOff>44534</xdr:rowOff>
    </xdr:to>
    <xdr:sp macro="" textlink="">
      <xdr:nvSpPr>
        <xdr:cNvPr id="188" name="フローチャート: 判断 187"/>
        <xdr:cNvSpPr/>
      </xdr:nvSpPr>
      <xdr:spPr>
        <a:xfrm>
          <a:off x="1968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35661</xdr:rowOff>
    </xdr:from>
    <xdr:ext cx="599010" cy="259045"/>
    <xdr:sp macro="" textlink="">
      <xdr:nvSpPr>
        <xdr:cNvPr id="189" name="テキスト ボックス 188"/>
        <xdr:cNvSpPr txBox="1"/>
      </xdr:nvSpPr>
      <xdr:spPr>
        <a:xfrm>
          <a:off x="1719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6865</xdr:rowOff>
    </xdr:from>
    <xdr:to>
      <xdr:col>6</xdr:col>
      <xdr:colOff>38100</xdr:colOff>
      <xdr:row>79</xdr:row>
      <xdr:rowOff>108465</xdr:rowOff>
    </xdr:to>
    <xdr:sp macro="" textlink="">
      <xdr:nvSpPr>
        <xdr:cNvPr id="190" name="フローチャート: 判断 189"/>
        <xdr:cNvSpPr/>
      </xdr:nvSpPr>
      <xdr:spPr>
        <a:xfrm>
          <a:off x="1079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99592</xdr:rowOff>
    </xdr:from>
    <xdr:ext cx="599010" cy="259045"/>
    <xdr:sp macro="" textlink="">
      <xdr:nvSpPr>
        <xdr:cNvPr id="191" name="テキスト ボックス 190"/>
        <xdr:cNvSpPr txBox="1"/>
      </xdr:nvSpPr>
      <xdr:spPr>
        <a:xfrm>
          <a:off x="830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63449</xdr:rowOff>
    </xdr:from>
    <xdr:to>
      <xdr:col>24</xdr:col>
      <xdr:colOff>114300</xdr:colOff>
      <xdr:row>75</xdr:row>
      <xdr:rowOff>165049</xdr:rowOff>
    </xdr:to>
    <xdr:sp macro="" textlink="">
      <xdr:nvSpPr>
        <xdr:cNvPr id="197" name="楕円 196"/>
        <xdr:cNvSpPr/>
      </xdr:nvSpPr>
      <xdr:spPr>
        <a:xfrm>
          <a:off x="4584700" y="129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86326</xdr:rowOff>
    </xdr:from>
    <xdr:ext cx="599010" cy="259045"/>
    <xdr:sp macro="" textlink="">
      <xdr:nvSpPr>
        <xdr:cNvPr id="198" name="民生費該当値テキスト"/>
        <xdr:cNvSpPr txBox="1"/>
      </xdr:nvSpPr>
      <xdr:spPr>
        <a:xfrm>
          <a:off x="4686300" y="12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85928</xdr:rowOff>
    </xdr:from>
    <xdr:to>
      <xdr:col>20</xdr:col>
      <xdr:colOff>38100</xdr:colOff>
      <xdr:row>75</xdr:row>
      <xdr:rowOff>16078</xdr:rowOff>
    </xdr:to>
    <xdr:sp macro="" textlink="">
      <xdr:nvSpPr>
        <xdr:cNvPr id="199" name="楕円 198"/>
        <xdr:cNvSpPr/>
      </xdr:nvSpPr>
      <xdr:spPr>
        <a:xfrm>
          <a:off x="3746500" y="127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32605</xdr:rowOff>
    </xdr:from>
    <xdr:ext cx="599010" cy="259045"/>
    <xdr:sp macro="" textlink="">
      <xdr:nvSpPr>
        <xdr:cNvPr id="200" name="テキスト ボックス 199"/>
        <xdr:cNvSpPr txBox="1"/>
      </xdr:nvSpPr>
      <xdr:spPr>
        <a:xfrm>
          <a:off x="3497795" y="1254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92535</xdr:rowOff>
    </xdr:from>
    <xdr:to>
      <xdr:col>15</xdr:col>
      <xdr:colOff>101600</xdr:colOff>
      <xdr:row>77</xdr:row>
      <xdr:rowOff>22685</xdr:rowOff>
    </xdr:to>
    <xdr:sp macro="" textlink="">
      <xdr:nvSpPr>
        <xdr:cNvPr id="201" name="楕円 200"/>
        <xdr:cNvSpPr/>
      </xdr:nvSpPr>
      <xdr:spPr>
        <a:xfrm>
          <a:off x="2857500" y="131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39213</xdr:rowOff>
    </xdr:from>
    <xdr:ext cx="599010" cy="259045"/>
    <xdr:sp macro="" textlink="">
      <xdr:nvSpPr>
        <xdr:cNvPr id="202" name="テキスト ボックス 201"/>
        <xdr:cNvSpPr txBox="1"/>
      </xdr:nvSpPr>
      <xdr:spPr>
        <a:xfrm>
          <a:off x="2608795" y="128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61925</xdr:rowOff>
    </xdr:from>
    <xdr:to>
      <xdr:col>10</xdr:col>
      <xdr:colOff>165100</xdr:colOff>
      <xdr:row>76</xdr:row>
      <xdr:rowOff>163525</xdr:rowOff>
    </xdr:to>
    <xdr:sp macro="" textlink="">
      <xdr:nvSpPr>
        <xdr:cNvPr id="203" name="楕円 202"/>
        <xdr:cNvSpPr/>
      </xdr:nvSpPr>
      <xdr:spPr>
        <a:xfrm>
          <a:off x="1968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8602</xdr:rowOff>
    </xdr:from>
    <xdr:ext cx="599010" cy="259045"/>
    <xdr:sp macro="" textlink="">
      <xdr:nvSpPr>
        <xdr:cNvPr id="204" name="テキスト ボックス 203"/>
        <xdr:cNvSpPr txBox="1"/>
      </xdr:nvSpPr>
      <xdr:spPr>
        <a:xfrm>
          <a:off x="1719795" y="128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90762</xdr:rowOff>
    </xdr:from>
    <xdr:to>
      <xdr:col>6</xdr:col>
      <xdr:colOff>38100</xdr:colOff>
      <xdr:row>77</xdr:row>
      <xdr:rowOff>20912</xdr:rowOff>
    </xdr:to>
    <xdr:sp macro="" textlink="">
      <xdr:nvSpPr>
        <xdr:cNvPr id="205" name="楕円 204"/>
        <xdr:cNvSpPr/>
      </xdr:nvSpPr>
      <xdr:spPr>
        <a:xfrm>
          <a:off x="1079500" y="13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37438</xdr:rowOff>
    </xdr:from>
    <xdr:ext cx="599010" cy="259045"/>
    <xdr:sp macro="" textlink="">
      <xdr:nvSpPr>
        <xdr:cNvPr id="206" name="テキスト ボックス 205"/>
        <xdr:cNvSpPr txBox="1"/>
      </xdr:nvSpPr>
      <xdr:spPr>
        <a:xfrm>
          <a:off x="830795" y="1289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32091</xdr:rowOff>
    </xdr:from>
    <xdr:to>
      <xdr:col>24</xdr:col>
      <xdr:colOff>63500</xdr:colOff>
      <xdr:row>95</xdr:row>
      <xdr:rowOff>99687</xdr:rowOff>
    </xdr:to>
    <xdr:cxnSp macro="">
      <xdr:nvCxnSpPr>
        <xdr:cNvPr id="235" name="直線コネクタ 234"/>
        <xdr:cNvCxnSpPr/>
      </xdr:nvCxnSpPr>
      <xdr:spPr>
        <a:xfrm flipV="1">
          <a:off x="3797300" y="16319841"/>
          <a:ext cx="838200" cy="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99687</xdr:rowOff>
    </xdr:from>
    <xdr:to>
      <xdr:col>19</xdr:col>
      <xdr:colOff>177800</xdr:colOff>
      <xdr:row>96</xdr:row>
      <xdr:rowOff>14937</xdr:rowOff>
    </xdr:to>
    <xdr:cxnSp macro="">
      <xdr:nvCxnSpPr>
        <xdr:cNvPr id="238" name="直線コネクタ 237"/>
        <xdr:cNvCxnSpPr/>
      </xdr:nvCxnSpPr>
      <xdr:spPr>
        <a:xfrm flipV="1">
          <a:off x="2908300" y="16387437"/>
          <a:ext cx="889000" cy="8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76972</xdr:rowOff>
    </xdr:from>
    <xdr:to>
      <xdr:col>15</xdr:col>
      <xdr:colOff>50800</xdr:colOff>
      <xdr:row>96</xdr:row>
      <xdr:rowOff>14937</xdr:rowOff>
    </xdr:to>
    <xdr:cxnSp macro="">
      <xdr:nvCxnSpPr>
        <xdr:cNvPr id="241" name="直線コネクタ 240"/>
        <xdr:cNvCxnSpPr/>
      </xdr:nvCxnSpPr>
      <xdr:spPr>
        <a:xfrm>
          <a:off x="2019300" y="16364722"/>
          <a:ext cx="889000" cy="10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76972</xdr:rowOff>
    </xdr:from>
    <xdr:to>
      <xdr:col>10</xdr:col>
      <xdr:colOff>114300</xdr:colOff>
      <xdr:row>96</xdr:row>
      <xdr:rowOff>54584</xdr:rowOff>
    </xdr:to>
    <xdr:cxnSp macro="">
      <xdr:nvCxnSpPr>
        <xdr:cNvPr id="244" name="直線コネクタ 243"/>
        <xdr:cNvCxnSpPr/>
      </xdr:nvCxnSpPr>
      <xdr:spPr>
        <a:xfrm flipV="1">
          <a:off x="1130300" y="16364722"/>
          <a:ext cx="889000" cy="1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93069</xdr:rowOff>
    </xdr:from>
    <xdr:to>
      <xdr:col>10</xdr:col>
      <xdr:colOff>165100</xdr:colOff>
      <xdr:row>98</xdr:row>
      <xdr:rowOff>23219</xdr:rowOff>
    </xdr:to>
    <xdr:sp macro="" textlink="">
      <xdr:nvSpPr>
        <xdr:cNvPr id="245" name="フローチャート: 判断 244"/>
        <xdr:cNvSpPr/>
      </xdr:nvSpPr>
      <xdr:spPr>
        <a:xfrm>
          <a:off x="1968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14346</xdr:rowOff>
    </xdr:from>
    <xdr:ext cx="534377" cy="259045"/>
    <xdr:sp macro="" textlink="">
      <xdr:nvSpPr>
        <xdr:cNvPr id="246" name="テキスト ボックス 245"/>
        <xdr:cNvSpPr txBox="1"/>
      </xdr:nvSpPr>
      <xdr:spPr>
        <a:xfrm>
          <a:off x="1752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98661</xdr:rowOff>
    </xdr:from>
    <xdr:to>
      <xdr:col>6</xdr:col>
      <xdr:colOff>38100</xdr:colOff>
      <xdr:row>98</xdr:row>
      <xdr:rowOff>28811</xdr:rowOff>
    </xdr:to>
    <xdr:sp macro="" textlink="">
      <xdr:nvSpPr>
        <xdr:cNvPr id="247" name="フローチャート: 判断 246"/>
        <xdr:cNvSpPr/>
      </xdr:nvSpPr>
      <xdr:spPr>
        <a:xfrm>
          <a:off x="1079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19938</xdr:rowOff>
    </xdr:from>
    <xdr:ext cx="534377" cy="259045"/>
    <xdr:sp macro="" textlink="">
      <xdr:nvSpPr>
        <xdr:cNvPr id="248" name="テキスト ボックス 247"/>
        <xdr:cNvSpPr txBox="1"/>
      </xdr:nvSpPr>
      <xdr:spPr>
        <a:xfrm>
          <a:off x="863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152741</xdr:rowOff>
    </xdr:from>
    <xdr:to>
      <xdr:col>24</xdr:col>
      <xdr:colOff>114300</xdr:colOff>
      <xdr:row>95</xdr:row>
      <xdr:rowOff>82891</xdr:rowOff>
    </xdr:to>
    <xdr:sp macro="" textlink="">
      <xdr:nvSpPr>
        <xdr:cNvPr id="254" name="楕円 253"/>
        <xdr:cNvSpPr/>
      </xdr:nvSpPr>
      <xdr:spPr>
        <a:xfrm>
          <a:off x="4584700" y="162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4168</xdr:rowOff>
    </xdr:from>
    <xdr:ext cx="534377" cy="259045"/>
    <xdr:sp macro="" textlink="">
      <xdr:nvSpPr>
        <xdr:cNvPr id="255" name="衛生費該当値テキスト"/>
        <xdr:cNvSpPr txBox="1"/>
      </xdr:nvSpPr>
      <xdr:spPr>
        <a:xfrm>
          <a:off x="4686300"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48887</xdr:rowOff>
    </xdr:from>
    <xdr:to>
      <xdr:col>20</xdr:col>
      <xdr:colOff>38100</xdr:colOff>
      <xdr:row>95</xdr:row>
      <xdr:rowOff>150487</xdr:rowOff>
    </xdr:to>
    <xdr:sp macro="" textlink="">
      <xdr:nvSpPr>
        <xdr:cNvPr id="256" name="楕円 255"/>
        <xdr:cNvSpPr/>
      </xdr:nvSpPr>
      <xdr:spPr>
        <a:xfrm>
          <a:off x="3746500" y="163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167014</xdr:rowOff>
    </xdr:from>
    <xdr:ext cx="534377" cy="259045"/>
    <xdr:sp macro="" textlink="">
      <xdr:nvSpPr>
        <xdr:cNvPr id="257" name="テキスト ボックス 256"/>
        <xdr:cNvSpPr txBox="1"/>
      </xdr:nvSpPr>
      <xdr:spPr>
        <a:xfrm>
          <a:off x="3530111" y="161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135587</xdr:rowOff>
    </xdr:from>
    <xdr:to>
      <xdr:col>15</xdr:col>
      <xdr:colOff>101600</xdr:colOff>
      <xdr:row>96</xdr:row>
      <xdr:rowOff>65737</xdr:rowOff>
    </xdr:to>
    <xdr:sp macro="" textlink="">
      <xdr:nvSpPr>
        <xdr:cNvPr id="258" name="楕円 257"/>
        <xdr:cNvSpPr/>
      </xdr:nvSpPr>
      <xdr:spPr>
        <a:xfrm>
          <a:off x="2857500" y="164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82264</xdr:rowOff>
    </xdr:from>
    <xdr:ext cx="534377" cy="259045"/>
    <xdr:sp macro="" textlink="">
      <xdr:nvSpPr>
        <xdr:cNvPr id="259" name="テキスト ボックス 258"/>
        <xdr:cNvSpPr txBox="1"/>
      </xdr:nvSpPr>
      <xdr:spPr>
        <a:xfrm>
          <a:off x="2641111" y="161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26172</xdr:rowOff>
    </xdr:from>
    <xdr:to>
      <xdr:col>10</xdr:col>
      <xdr:colOff>165100</xdr:colOff>
      <xdr:row>95</xdr:row>
      <xdr:rowOff>127772</xdr:rowOff>
    </xdr:to>
    <xdr:sp macro="" textlink="">
      <xdr:nvSpPr>
        <xdr:cNvPr id="260" name="楕円 259"/>
        <xdr:cNvSpPr/>
      </xdr:nvSpPr>
      <xdr:spPr>
        <a:xfrm>
          <a:off x="1968500" y="163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144299</xdr:rowOff>
    </xdr:from>
    <xdr:ext cx="534377" cy="259045"/>
    <xdr:sp macro="" textlink="">
      <xdr:nvSpPr>
        <xdr:cNvPr id="261" name="テキスト ボックス 260"/>
        <xdr:cNvSpPr txBox="1"/>
      </xdr:nvSpPr>
      <xdr:spPr>
        <a:xfrm>
          <a:off x="1752111" y="160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3784</xdr:rowOff>
    </xdr:from>
    <xdr:to>
      <xdr:col>6</xdr:col>
      <xdr:colOff>38100</xdr:colOff>
      <xdr:row>96</xdr:row>
      <xdr:rowOff>105384</xdr:rowOff>
    </xdr:to>
    <xdr:sp macro="" textlink="">
      <xdr:nvSpPr>
        <xdr:cNvPr id="262" name="楕円 261"/>
        <xdr:cNvSpPr/>
      </xdr:nvSpPr>
      <xdr:spPr>
        <a:xfrm>
          <a:off x="1079500" y="164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121911</xdr:rowOff>
    </xdr:from>
    <xdr:ext cx="534377" cy="259045"/>
    <xdr:sp macro="" textlink="">
      <xdr:nvSpPr>
        <xdr:cNvPr id="263" name="テキスト ボックス 262"/>
        <xdr:cNvSpPr txBox="1"/>
      </xdr:nvSpPr>
      <xdr:spPr>
        <a:xfrm>
          <a:off x="863111" y="162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33172</xdr:rowOff>
    </xdr:from>
    <xdr:to>
      <xdr:col>55</xdr:col>
      <xdr:colOff>0</xdr:colOff>
      <xdr:row>37</xdr:row>
      <xdr:rowOff>34773</xdr:rowOff>
    </xdr:to>
    <xdr:cxnSp macro="">
      <xdr:nvCxnSpPr>
        <xdr:cNvPr id="290" name="直線コネクタ 289"/>
        <xdr:cNvCxnSpPr/>
      </xdr:nvCxnSpPr>
      <xdr:spPr>
        <a:xfrm>
          <a:off x="9639300" y="637682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33172</xdr:rowOff>
    </xdr:from>
    <xdr:to>
      <xdr:col>50</xdr:col>
      <xdr:colOff>114300</xdr:colOff>
      <xdr:row>37</xdr:row>
      <xdr:rowOff>48717</xdr:rowOff>
    </xdr:to>
    <xdr:cxnSp macro="">
      <xdr:nvCxnSpPr>
        <xdr:cNvPr id="293" name="直線コネクタ 292"/>
        <xdr:cNvCxnSpPr/>
      </xdr:nvCxnSpPr>
      <xdr:spPr>
        <a:xfrm flipV="1">
          <a:off x="8750300" y="637682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48717</xdr:rowOff>
    </xdr:from>
    <xdr:to>
      <xdr:col>45</xdr:col>
      <xdr:colOff>177800</xdr:colOff>
      <xdr:row>37</xdr:row>
      <xdr:rowOff>56261</xdr:rowOff>
    </xdr:to>
    <xdr:cxnSp macro="">
      <xdr:nvCxnSpPr>
        <xdr:cNvPr id="296" name="直線コネクタ 295"/>
        <xdr:cNvCxnSpPr/>
      </xdr:nvCxnSpPr>
      <xdr:spPr>
        <a:xfrm flipV="1">
          <a:off x="7861300" y="639236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56261</xdr:rowOff>
    </xdr:from>
    <xdr:to>
      <xdr:col>41</xdr:col>
      <xdr:colOff>50800</xdr:colOff>
      <xdr:row>37</xdr:row>
      <xdr:rowOff>56718</xdr:rowOff>
    </xdr:to>
    <xdr:cxnSp macro="">
      <xdr:nvCxnSpPr>
        <xdr:cNvPr id="299" name="直線コネクタ 298"/>
        <xdr:cNvCxnSpPr/>
      </xdr:nvCxnSpPr>
      <xdr:spPr>
        <a:xfrm flipV="1">
          <a:off x="6972300" y="6399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159766</xdr:rowOff>
    </xdr:from>
    <xdr:to>
      <xdr:col>41</xdr:col>
      <xdr:colOff>101600</xdr:colOff>
      <xdr:row>38</xdr:row>
      <xdr:rowOff>89916</xdr:rowOff>
    </xdr:to>
    <xdr:sp macro="" textlink="">
      <xdr:nvSpPr>
        <xdr:cNvPr id="300" name="フローチャート: 判断 299"/>
        <xdr:cNvSpPr/>
      </xdr:nvSpPr>
      <xdr:spPr>
        <a:xfrm>
          <a:off x="7810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81043</xdr:rowOff>
    </xdr:from>
    <xdr:ext cx="378565" cy="259045"/>
    <xdr:sp macro="" textlink="">
      <xdr:nvSpPr>
        <xdr:cNvPr id="301" name="テキスト ボックス 300"/>
        <xdr:cNvSpPr txBox="1"/>
      </xdr:nvSpPr>
      <xdr:spPr>
        <a:xfrm>
          <a:off x="7672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165481</xdr:rowOff>
    </xdr:from>
    <xdr:to>
      <xdr:col>36</xdr:col>
      <xdr:colOff>165100</xdr:colOff>
      <xdr:row>38</xdr:row>
      <xdr:rowOff>95631</xdr:rowOff>
    </xdr:to>
    <xdr:sp macro="" textlink="">
      <xdr:nvSpPr>
        <xdr:cNvPr id="302" name="フローチャート: 判断 301"/>
        <xdr:cNvSpPr/>
      </xdr:nvSpPr>
      <xdr:spPr>
        <a:xfrm>
          <a:off x="6921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86758</xdr:rowOff>
    </xdr:from>
    <xdr:ext cx="378565" cy="259045"/>
    <xdr:sp macro="" textlink="">
      <xdr:nvSpPr>
        <xdr:cNvPr id="303" name="テキスト ボックス 302"/>
        <xdr:cNvSpPr txBox="1"/>
      </xdr:nvSpPr>
      <xdr:spPr>
        <a:xfrm>
          <a:off x="6783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155423</xdr:rowOff>
    </xdr:from>
    <xdr:to>
      <xdr:col>55</xdr:col>
      <xdr:colOff>50800</xdr:colOff>
      <xdr:row>37</xdr:row>
      <xdr:rowOff>85573</xdr:rowOff>
    </xdr:to>
    <xdr:sp macro="" textlink="">
      <xdr:nvSpPr>
        <xdr:cNvPr id="309" name="楕円 308"/>
        <xdr:cNvSpPr/>
      </xdr:nvSpPr>
      <xdr:spPr>
        <a:xfrm>
          <a:off x="104267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6850</xdr:rowOff>
    </xdr:from>
    <xdr:ext cx="469744" cy="259045"/>
    <xdr:sp macro="" textlink="">
      <xdr:nvSpPr>
        <xdr:cNvPr id="310" name="労働費該当値テキスト"/>
        <xdr:cNvSpPr txBox="1"/>
      </xdr:nvSpPr>
      <xdr:spPr>
        <a:xfrm>
          <a:off x="10528300" y="61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153822</xdr:rowOff>
    </xdr:from>
    <xdr:to>
      <xdr:col>50</xdr:col>
      <xdr:colOff>165100</xdr:colOff>
      <xdr:row>37</xdr:row>
      <xdr:rowOff>83972</xdr:rowOff>
    </xdr:to>
    <xdr:sp macro="" textlink="">
      <xdr:nvSpPr>
        <xdr:cNvPr id="311" name="楕円 310"/>
        <xdr:cNvSpPr/>
      </xdr:nvSpPr>
      <xdr:spPr>
        <a:xfrm>
          <a:off x="9588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100499</xdr:rowOff>
    </xdr:from>
    <xdr:ext cx="469744" cy="259045"/>
    <xdr:sp macro="" textlink="">
      <xdr:nvSpPr>
        <xdr:cNvPr id="312" name="テキスト ボックス 311"/>
        <xdr:cNvSpPr txBox="1"/>
      </xdr:nvSpPr>
      <xdr:spPr>
        <a:xfrm>
          <a:off x="9404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169367</xdr:rowOff>
    </xdr:from>
    <xdr:to>
      <xdr:col>46</xdr:col>
      <xdr:colOff>38100</xdr:colOff>
      <xdr:row>37</xdr:row>
      <xdr:rowOff>99517</xdr:rowOff>
    </xdr:to>
    <xdr:sp macro="" textlink="">
      <xdr:nvSpPr>
        <xdr:cNvPr id="313" name="楕円 312"/>
        <xdr:cNvSpPr/>
      </xdr:nvSpPr>
      <xdr:spPr>
        <a:xfrm>
          <a:off x="8699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116044</xdr:rowOff>
    </xdr:from>
    <xdr:ext cx="469744" cy="259045"/>
    <xdr:sp macro="" textlink="">
      <xdr:nvSpPr>
        <xdr:cNvPr id="314" name="テキスト ボックス 313"/>
        <xdr:cNvSpPr txBox="1"/>
      </xdr:nvSpPr>
      <xdr:spPr>
        <a:xfrm>
          <a:off x="8515428" y="61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5461</xdr:rowOff>
    </xdr:from>
    <xdr:to>
      <xdr:col>41</xdr:col>
      <xdr:colOff>101600</xdr:colOff>
      <xdr:row>37</xdr:row>
      <xdr:rowOff>107061</xdr:rowOff>
    </xdr:to>
    <xdr:sp macro="" textlink="">
      <xdr:nvSpPr>
        <xdr:cNvPr id="315" name="楕円 314"/>
        <xdr:cNvSpPr/>
      </xdr:nvSpPr>
      <xdr:spPr>
        <a:xfrm>
          <a:off x="7810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16" name="テキスト ボックス 315"/>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5918</xdr:rowOff>
    </xdr:from>
    <xdr:to>
      <xdr:col>36</xdr:col>
      <xdr:colOff>165100</xdr:colOff>
      <xdr:row>37</xdr:row>
      <xdr:rowOff>107518</xdr:rowOff>
    </xdr:to>
    <xdr:sp macro="" textlink="">
      <xdr:nvSpPr>
        <xdr:cNvPr id="317" name="楕円 316"/>
        <xdr:cNvSpPr/>
      </xdr:nvSpPr>
      <xdr:spPr>
        <a:xfrm>
          <a:off x="6921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124045</xdr:rowOff>
    </xdr:from>
    <xdr:ext cx="469744" cy="259045"/>
    <xdr:sp macro="" textlink="">
      <xdr:nvSpPr>
        <xdr:cNvPr id="318" name="テキスト ボックス 317"/>
        <xdr:cNvSpPr txBox="1"/>
      </xdr:nvSpPr>
      <xdr:spPr>
        <a:xfrm>
          <a:off x="6737428" y="612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59200</xdr:rowOff>
    </xdr:from>
    <xdr:to>
      <xdr:col>55</xdr:col>
      <xdr:colOff>0</xdr:colOff>
      <xdr:row>54</xdr:row>
      <xdr:rowOff>94829</xdr:rowOff>
    </xdr:to>
    <xdr:cxnSp macro="">
      <xdr:nvCxnSpPr>
        <xdr:cNvPr id="349" name="直線コネクタ 348"/>
        <xdr:cNvCxnSpPr/>
      </xdr:nvCxnSpPr>
      <xdr:spPr>
        <a:xfrm flipV="1">
          <a:off x="9639300" y="8803150"/>
          <a:ext cx="838200" cy="54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94829</xdr:rowOff>
    </xdr:from>
    <xdr:to>
      <xdr:col>50</xdr:col>
      <xdr:colOff>114300</xdr:colOff>
      <xdr:row>56</xdr:row>
      <xdr:rowOff>6834</xdr:rowOff>
    </xdr:to>
    <xdr:cxnSp macro="">
      <xdr:nvCxnSpPr>
        <xdr:cNvPr id="352" name="直線コネクタ 351"/>
        <xdr:cNvCxnSpPr/>
      </xdr:nvCxnSpPr>
      <xdr:spPr>
        <a:xfrm flipV="1">
          <a:off x="8750300" y="9353129"/>
          <a:ext cx="889000" cy="25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6834</xdr:rowOff>
    </xdr:from>
    <xdr:to>
      <xdr:col>45</xdr:col>
      <xdr:colOff>177800</xdr:colOff>
      <xdr:row>56</xdr:row>
      <xdr:rowOff>27441</xdr:rowOff>
    </xdr:to>
    <xdr:cxnSp macro="">
      <xdr:nvCxnSpPr>
        <xdr:cNvPr id="355" name="直線コネクタ 354"/>
        <xdr:cNvCxnSpPr/>
      </xdr:nvCxnSpPr>
      <xdr:spPr>
        <a:xfrm flipV="1">
          <a:off x="7861300" y="9608034"/>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27441</xdr:rowOff>
    </xdr:from>
    <xdr:to>
      <xdr:col>41</xdr:col>
      <xdr:colOff>50800</xdr:colOff>
      <xdr:row>57</xdr:row>
      <xdr:rowOff>140</xdr:rowOff>
    </xdr:to>
    <xdr:cxnSp macro="">
      <xdr:nvCxnSpPr>
        <xdr:cNvPr id="358" name="直線コネクタ 357"/>
        <xdr:cNvCxnSpPr/>
      </xdr:nvCxnSpPr>
      <xdr:spPr>
        <a:xfrm flipV="1">
          <a:off x="6972300" y="9628641"/>
          <a:ext cx="8890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59" name="フローチャート: 判断 358"/>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0" name="テキスト ボックス 359"/>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1" name="フローチャート: 判断 360"/>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2" name="テキスト ボックス 361"/>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8400</xdr:rowOff>
    </xdr:from>
    <xdr:to>
      <xdr:col>55</xdr:col>
      <xdr:colOff>50800</xdr:colOff>
      <xdr:row>51</xdr:row>
      <xdr:rowOff>110000</xdr:rowOff>
    </xdr:to>
    <xdr:sp macro="" textlink="">
      <xdr:nvSpPr>
        <xdr:cNvPr id="368" name="楕円 367"/>
        <xdr:cNvSpPr/>
      </xdr:nvSpPr>
      <xdr:spPr>
        <a:xfrm>
          <a:off x="10426700" y="87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100514</xdr:rowOff>
    </xdr:from>
    <xdr:ext cx="534377" cy="259045"/>
    <xdr:sp macro="" textlink="">
      <xdr:nvSpPr>
        <xdr:cNvPr id="369" name="農林水産業費該当値テキスト"/>
        <xdr:cNvSpPr txBox="1"/>
      </xdr:nvSpPr>
      <xdr:spPr>
        <a:xfrm>
          <a:off x="10528300" y="86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44029</xdr:rowOff>
    </xdr:from>
    <xdr:to>
      <xdr:col>50</xdr:col>
      <xdr:colOff>165100</xdr:colOff>
      <xdr:row>54</xdr:row>
      <xdr:rowOff>145629</xdr:rowOff>
    </xdr:to>
    <xdr:sp macro="" textlink="">
      <xdr:nvSpPr>
        <xdr:cNvPr id="370" name="楕円 369"/>
        <xdr:cNvSpPr/>
      </xdr:nvSpPr>
      <xdr:spPr>
        <a:xfrm>
          <a:off x="9588500" y="9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162156</xdr:rowOff>
    </xdr:from>
    <xdr:ext cx="534377" cy="259045"/>
    <xdr:sp macro="" textlink="">
      <xdr:nvSpPr>
        <xdr:cNvPr id="371" name="テキスト ボックス 370"/>
        <xdr:cNvSpPr txBox="1"/>
      </xdr:nvSpPr>
      <xdr:spPr>
        <a:xfrm>
          <a:off x="9372111" y="90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127484</xdr:rowOff>
    </xdr:from>
    <xdr:to>
      <xdr:col>46</xdr:col>
      <xdr:colOff>38100</xdr:colOff>
      <xdr:row>56</xdr:row>
      <xdr:rowOff>57634</xdr:rowOff>
    </xdr:to>
    <xdr:sp macro="" textlink="">
      <xdr:nvSpPr>
        <xdr:cNvPr id="372" name="楕円 371"/>
        <xdr:cNvSpPr/>
      </xdr:nvSpPr>
      <xdr:spPr>
        <a:xfrm>
          <a:off x="8699500" y="95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74161</xdr:rowOff>
    </xdr:from>
    <xdr:ext cx="534377" cy="259045"/>
    <xdr:sp macro="" textlink="">
      <xdr:nvSpPr>
        <xdr:cNvPr id="373" name="テキスト ボックス 372"/>
        <xdr:cNvSpPr txBox="1"/>
      </xdr:nvSpPr>
      <xdr:spPr>
        <a:xfrm>
          <a:off x="8483111" y="933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148091</xdr:rowOff>
    </xdr:from>
    <xdr:to>
      <xdr:col>41</xdr:col>
      <xdr:colOff>101600</xdr:colOff>
      <xdr:row>56</xdr:row>
      <xdr:rowOff>78241</xdr:rowOff>
    </xdr:to>
    <xdr:sp macro="" textlink="">
      <xdr:nvSpPr>
        <xdr:cNvPr id="374" name="楕円 373"/>
        <xdr:cNvSpPr/>
      </xdr:nvSpPr>
      <xdr:spPr>
        <a:xfrm>
          <a:off x="7810500" y="95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94768</xdr:rowOff>
    </xdr:from>
    <xdr:ext cx="534377" cy="259045"/>
    <xdr:sp macro="" textlink="">
      <xdr:nvSpPr>
        <xdr:cNvPr id="375" name="テキスト ボックス 374"/>
        <xdr:cNvSpPr txBox="1"/>
      </xdr:nvSpPr>
      <xdr:spPr>
        <a:xfrm>
          <a:off x="7594111" y="93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120790</xdr:rowOff>
    </xdr:from>
    <xdr:to>
      <xdr:col>36</xdr:col>
      <xdr:colOff>165100</xdr:colOff>
      <xdr:row>57</xdr:row>
      <xdr:rowOff>50940</xdr:rowOff>
    </xdr:to>
    <xdr:sp macro="" textlink="">
      <xdr:nvSpPr>
        <xdr:cNvPr id="376" name="楕円 375"/>
        <xdr:cNvSpPr/>
      </xdr:nvSpPr>
      <xdr:spPr>
        <a:xfrm>
          <a:off x="6921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67467</xdr:rowOff>
    </xdr:from>
    <xdr:ext cx="534377" cy="259045"/>
    <xdr:sp macro="" textlink="">
      <xdr:nvSpPr>
        <xdr:cNvPr id="377" name="テキスト ボックス 376"/>
        <xdr:cNvSpPr txBox="1"/>
      </xdr:nvSpPr>
      <xdr:spPr>
        <a:xfrm>
          <a:off x="6705111" y="9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63457</xdr:rowOff>
    </xdr:from>
    <xdr:to>
      <xdr:col>54</xdr:col>
      <xdr:colOff>189865</xdr:colOff>
      <xdr:row>79</xdr:row>
      <xdr:rowOff>91858</xdr:rowOff>
    </xdr:to>
    <xdr:cxnSp macro="">
      <xdr:nvCxnSpPr>
        <xdr:cNvPr id="403" name="直線コネクタ 402"/>
        <xdr:cNvCxnSpPr/>
      </xdr:nvCxnSpPr>
      <xdr:spPr>
        <a:xfrm flipV="1">
          <a:off x="10475595" y="12579307"/>
          <a:ext cx="1270" cy="1057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95685</xdr:rowOff>
    </xdr:from>
    <xdr:ext cx="378565" cy="259045"/>
    <xdr:sp macro="" textlink="">
      <xdr:nvSpPr>
        <xdr:cNvPr id="404" name="商工費最小値テキスト"/>
        <xdr:cNvSpPr txBox="1"/>
      </xdr:nvSpPr>
      <xdr:spPr>
        <a:xfrm>
          <a:off x="10528300" y="1364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91858</xdr:rowOff>
    </xdr:from>
    <xdr:to>
      <xdr:col>55</xdr:col>
      <xdr:colOff>88900</xdr:colOff>
      <xdr:row>79</xdr:row>
      <xdr:rowOff>91858</xdr:rowOff>
    </xdr:to>
    <xdr:cxnSp macro="">
      <xdr:nvCxnSpPr>
        <xdr:cNvPr id="405" name="直線コネクタ 404"/>
        <xdr:cNvCxnSpPr/>
      </xdr:nvCxnSpPr>
      <xdr:spPr>
        <a:xfrm>
          <a:off x="10388600" y="1363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10134</xdr:rowOff>
    </xdr:from>
    <xdr:ext cx="534377" cy="259045"/>
    <xdr:sp macro="" textlink="">
      <xdr:nvSpPr>
        <xdr:cNvPr id="406" name="商工費最大値テキスト"/>
        <xdr:cNvSpPr txBox="1"/>
      </xdr:nvSpPr>
      <xdr:spPr>
        <a:xfrm>
          <a:off x="10528300" y="123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63457</xdr:rowOff>
    </xdr:from>
    <xdr:to>
      <xdr:col>55</xdr:col>
      <xdr:colOff>88900</xdr:colOff>
      <xdr:row>73</xdr:row>
      <xdr:rowOff>63457</xdr:rowOff>
    </xdr:to>
    <xdr:cxnSp macro="">
      <xdr:nvCxnSpPr>
        <xdr:cNvPr id="407" name="直線コネクタ 406"/>
        <xdr:cNvCxnSpPr/>
      </xdr:nvCxnSpPr>
      <xdr:spPr>
        <a:xfrm>
          <a:off x="10388600" y="1257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107076</xdr:rowOff>
    </xdr:from>
    <xdr:to>
      <xdr:col>55</xdr:col>
      <xdr:colOff>0</xdr:colOff>
      <xdr:row>75</xdr:row>
      <xdr:rowOff>122827</xdr:rowOff>
    </xdr:to>
    <xdr:cxnSp macro="">
      <xdr:nvCxnSpPr>
        <xdr:cNvPr id="408" name="直線コネクタ 407"/>
        <xdr:cNvCxnSpPr/>
      </xdr:nvCxnSpPr>
      <xdr:spPr>
        <a:xfrm flipV="1">
          <a:off x="9639300" y="12965826"/>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136712</xdr:rowOff>
    </xdr:from>
    <xdr:ext cx="534377" cy="259045"/>
    <xdr:sp macro="" textlink="">
      <xdr:nvSpPr>
        <xdr:cNvPr id="409" name="商工費平均値テキスト"/>
        <xdr:cNvSpPr txBox="1"/>
      </xdr:nvSpPr>
      <xdr:spPr>
        <a:xfrm>
          <a:off x="10528300" y="1333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158285</xdr:rowOff>
    </xdr:from>
    <xdr:to>
      <xdr:col>55</xdr:col>
      <xdr:colOff>50800</xdr:colOff>
      <xdr:row>78</xdr:row>
      <xdr:rowOff>88435</xdr:rowOff>
    </xdr:to>
    <xdr:sp macro="" textlink="">
      <xdr:nvSpPr>
        <xdr:cNvPr id="410" name="フローチャート: 判断 409"/>
        <xdr:cNvSpPr/>
      </xdr:nvSpPr>
      <xdr:spPr>
        <a:xfrm>
          <a:off x="10426700" y="1335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13143</xdr:rowOff>
    </xdr:from>
    <xdr:to>
      <xdr:col>50</xdr:col>
      <xdr:colOff>114300</xdr:colOff>
      <xdr:row>75</xdr:row>
      <xdr:rowOff>122827</xdr:rowOff>
    </xdr:to>
    <xdr:cxnSp macro="">
      <xdr:nvCxnSpPr>
        <xdr:cNvPr id="411" name="直線コネクタ 410"/>
        <xdr:cNvCxnSpPr/>
      </xdr:nvCxnSpPr>
      <xdr:spPr>
        <a:xfrm>
          <a:off x="8750300" y="12871893"/>
          <a:ext cx="889000" cy="1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7987</xdr:rowOff>
    </xdr:from>
    <xdr:to>
      <xdr:col>50</xdr:col>
      <xdr:colOff>165100</xdr:colOff>
      <xdr:row>78</xdr:row>
      <xdr:rowOff>109587</xdr:rowOff>
    </xdr:to>
    <xdr:sp macro="" textlink="">
      <xdr:nvSpPr>
        <xdr:cNvPr id="412" name="フローチャート: 判断 411"/>
        <xdr:cNvSpPr/>
      </xdr:nvSpPr>
      <xdr:spPr>
        <a:xfrm>
          <a:off x="9588500" y="133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100714</xdr:rowOff>
    </xdr:from>
    <xdr:ext cx="534377" cy="259045"/>
    <xdr:sp macro="" textlink="">
      <xdr:nvSpPr>
        <xdr:cNvPr id="413" name="テキスト ボックス 412"/>
        <xdr:cNvSpPr txBox="1"/>
      </xdr:nvSpPr>
      <xdr:spPr>
        <a:xfrm>
          <a:off x="9372111" y="134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42839</xdr:rowOff>
    </xdr:from>
    <xdr:to>
      <xdr:col>45</xdr:col>
      <xdr:colOff>177800</xdr:colOff>
      <xdr:row>75</xdr:row>
      <xdr:rowOff>13143</xdr:rowOff>
    </xdr:to>
    <xdr:cxnSp macro="">
      <xdr:nvCxnSpPr>
        <xdr:cNvPr id="414" name="直線コネクタ 413"/>
        <xdr:cNvCxnSpPr/>
      </xdr:nvCxnSpPr>
      <xdr:spPr>
        <a:xfrm>
          <a:off x="7861300" y="12215789"/>
          <a:ext cx="889000" cy="6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141652</xdr:rowOff>
    </xdr:from>
    <xdr:to>
      <xdr:col>46</xdr:col>
      <xdr:colOff>38100</xdr:colOff>
      <xdr:row>78</xdr:row>
      <xdr:rowOff>71802</xdr:rowOff>
    </xdr:to>
    <xdr:sp macro="" textlink="">
      <xdr:nvSpPr>
        <xdr:cNvPr id="415" name="フローチャート: 判断 414"/>
        <xdr:cNvSpPr/>
      </xdr:nvSpPr>
      <xdr:spPr>
        <a:xfrm>
          <a:off x="8699500" y="1334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62929</xdr:rowOff>
    </xdr:from>
    <xdr:ext cx="534377" cy="259045"/>
    <xdr:sp macro="" textlink="">
      <xdr:nvSpPr>
        <xdr:cNvPr id="416" name="テキスト ボックス 415"/>
        <xdr:cNvSpPr txBox="1"/>
      </xdr:nvSpPr>
      <xdr:spPr>
        <a:xfrm>
          <a:off x="8483111" y="134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42839</xdr:rowOff>
    </xdr:from>
    <xdr:to>
      <xdr:col>41</xdr:col>
      <xdr:colOff>50800</xdr:colOff>
      <xdr:row>76</xdr:row>
      <xdr:rowOff>84063</xdr:rowOff>
    </xdr:to>
    <xdr:cxnSp macro="">
      <xdr:nvCxnSpPr>
        <xdr:cNvPr id="417" name="直線コネクタ 416"/>
        <xdr:cNvCxnSpPr/>
      </xdr:nvCxnSpPr>
      <xdr:spPr>
        <a:xfrm flipV="1">
          <a:off x="6972300" y="12215789"/>
          <a:ext cx="889000" cy="8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144810</xdr:rowOff>
    </xdr:from>
    <xdr:to>
      <xdr:col>41</xdr:col>
      <xdr:colOff>101600</xdr:colOff>
      <xdr:row>79</xdr:row>
      <xdr:rowOff>74960</xdr:rowOff>
    </xdr:to>
    <xdr:sp macro="" textlink="">
      <xdr:nvSpPr>
        <xdr:cNvPr id="418" name="フローチャート: 判断 417"/>
        <xdr:cNvSpPr/>
      </xdr:nvSpPr>
      <xdr:spPr>
        <a:xfrm>
          <a:off x="78105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66087</xdr:rowOff>
    </xdr:from>
    <xdr:ext cx="469744" cy="259045"/>
    <xdr:sp macro="" textlink="">
      <xdr:nvSpPr>
        <xdr:cNvPr id="419" name="テキスト ボックス 418"/>
        <xdr:cNvSpPr txBox="1"/>
      </xdr:nvSpPr>
      <xdr:spPr>
        <a:xfrm>
          <a:off x="7626428"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146050</xdr:rowOff>
    </xdr:from>
    <xdr:to>
      <xdr:col>36</xdr:col>
      <xdr:colOff>165100</xdr:colOff>
      <xdr:row>79</xdr:row>
      <xdr:rowOff>76200</xdr:rowOff>
    </xdr:to>
    <xdr:sp macro="" textlink="">
      <xdr:nvSpPr>
        <xdr:cNvPr id="420" name="フローチャート: 判断 419"/>
        <xdr:cNvSpPr/>
      </xdr:nvSpPr>
      <xdr:spPr>
        <a:xfrm>
          <a:off x="6921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67327</xdr:rowOff>
    </xdr:from>
    <xdr:ext cx="469744" cy="259045"/>
    <xdr:sp macro="" textlink="">
      <xdr:nvSpPr>
        <xdr:cNvPr id="421" name="テキスト ボックス 420"/>
        <xdr:cNvSpPr txBox="1"/>
      </xdr:nvSpPr>
      <xdr:spPr>
        <a:xfrm>
          <a:off x="6737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56276</xdr:rowOff>
    </xdr:from>
    <xdr:to>
      <xdr:col>55</xdr:col>
      <xdr:colOff>50800</xdr:colOff>
      <xdr:row>75</xdr:row>
      <xdr:rowOff>157876</xdr:rowOff>
    </xdr:to>
    <xdr:sp macro="" textlink="">
      <xdr:nvSpPr>
        <xdr:cNvPr id="427" name="楕円 426"/>
        <xdr:cNvSpPr/>
      </xdr:nvSpPr>
      <xdr:spPr>
        <a:xfrm>
          <a:off x="10426700" y="129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79153</xdr:rowOff>
    </xdr:from>
    <xdr:ext cx="534377" cy="259045"/>
    <xdr:sp macro="" textlink="">
      <xdr:nvSpPr>
        <xdr:cNvPr id="428" name="商工費該当値テキスト"/>
        <xdr:cNvSpPr txBox="1"/>
      </xdr:nvSpPr>
      <xdr:spPr>
        <a:xfrm>
          <a:off x="10528300" y="127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72027</xdr:rowOff>
    </xdr:from>
    <xdr:to>
      <xdr:col>50</xdr:col>
      <xdr:colOff>165100</xdr:colOff>
      <xdr:row>76</xdr:row>
      <xdr:rowOff>2177</xdr:rowOff>
    </xdr:to>
    <xdr:sp macro="" textlink="">
      <xdr:nvSpPr>
        <xdr:cNvPr id="429" name="楕円 428"/>
        <xdr:cNvSpPr/>
      </xdr:nvSpPr>
      <xdr:spPr>
        <a:xfrm>
          <a:off x="9588500" y="129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18704</xdr:rowOff>
    </xdr:from>
    <xdr:ext cx="534377" cy="259045"/>
    <xdr:sp macro="" textlink="">
      <xdr:nvSpPr>
        <xdr:cNvPr id="430" name="テキスト ボックス 429"/>
        <xdr:cNvSpPr txBox="1"/>
      </xdr:nvSpPr>
      <xdr:spPr>
        <a:xfrm>
          <a:off x="9372111" y="127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133793</xdr:rowOff>
    </xdr:from>
    <xdr:to>
      <xdr:col>46</xdr:col>
      <xdr:colOff>38100</xdr:colOff>
      <xdr:row>75</xdr:row>
      <xdr:rowOff>63943</xdr:rowOff>
    </xdr:to>
    <xdr:sp macro="" textlink="">
      <xdr:nvSpPr>
        <xdr:cNvPr id="431" name="楕円 430"/>
        <xdr:cNvSpPr/>
      </xdr:nvSpPr>
      <xdr:spPr>
        <a:xfrm>
          <a:off x="8699500" y="12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80470</xdr:rowOff>
    </xdr:from>
    <xdr:ext cx="534377" cy="259045"/>
    <xdr:sp macro="" textlink="">
      <xdr:nvSpPr>
        <xdr:cNvPr id="432" name="テキスト ボックス 431"/>
        <xdr:cNvSpPr txBox="1"/>
      </xdr:nvSpPr>
      <xdr:spPr>
        <a:xfrm>
          <a:off x="8483111" y="125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163489</xdr:rowOff>
    </xdr:from>
    <xdr:to>
      <xdr:col>41</xdr:col>
      <xdr:colOff>101600</xdr:colOff>
      <xdr:row>71</xdr:row>
      <xdr:rowOff>93639</xdr:rowOff>
    </xdr:to>
    <xdr:sp macro="" textlink="">
      <xdr:nvSpPr>
        <xdr:cNvPr id="433" name="楕円 432"/>
        <xdr:cNvSpPr/>
      </xdr:nvSpPr>
      <xdr:spPr>
        <a:xfrm>
          <a:off x="7810500" y="121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110166</xdr:rowOff>
    </xdr:from>
    <xdr:ext cx="599010" cy="259045"/>
    <xdr:sp macro="" textlink="">
      <xdr:nvSpPr>
        <xdr:cNvPr id="434" name="テキスト ボックス 433"/>
        <xdr:cNvSpPr txBox="1"/>
      </xdr:nvSpPr>
      <xdr:spPr>
        <a:xfrm>
          <a:off x="7561795" y="1194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33263</xdr:rowOff>
    </xdr:from>
    <xdr:to>
      <xdr:col>36</xdr:col>
      <xdr:colOff>165100</xdr:colOff>
      <xdr:row>76</xdr:row>
      <xdr:rowOff>134863</xdr:rowOff>
    </xdr:to>
    <xdr:sp macro="" textlink="">
      <xdr:nvSpPr>
        <xdr:cNvPr id="435" name="楕円 434"/>
        <xdr:cNvSpPr/>
      </xdr:nvSpPr>
      <xdr:spPr>
        <a:xfrm>
          <a:off x="6921500" y="13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151390</xdr:rowOff>
    </xdr:from>
    <xdr:ext cx="534377" cy="259045"/>
    <xdr:sp macro="" textlink="">
      <xdr:nvSpPr>
        <xdr:cNvPr id="436" name="テキスト ボックス 435"/>
        <xdr:cNvSpPr txBox="1"/>
      </xdr:nvSpPr>
      <xdr:spPr>
        <a:xfrm>
          <a:off x="6705111" y="128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86317</xdr:rowOff>
    </xdr:from>
    <xdr:to>
      <xdr:col>55</xdr:col>
      <xdr:colOff>0</xdr:colOff>
      <xdr:row>92</xdr:row>
      <xdr:rowOff>99161</xdr:rowOff>
    </xdr:to>
    <xdr:cxnSp macro="">
      <xdr:nvCxnSpPr>
        <xdr:cNvPr id="467" name="直線コネクタ 466"/>
        <xdr:cNvCxnSpPr/>
      </xdr:nvCxnSpPr>
      <xdr:spPr>
        <a:xfrm flipV="1">
          <a:off x="9639300" y="15859717"/>
          <a:ext cx="8382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99161</xdr:rowOff>
    </xdr:from>
    <xdr:to>
      <xdr:col>50</xdr:col>
      <xdr:colOff>114300</xdr:colOff>
      <xdr:row>92</xdr:row>
      <xdr:rowOff>159936</xdr:rowOff>
    </xdr:to>
    <xdr:cxnSp macro="">
      <xdr:nvCxnSpPr>
        <xdr:cNvPr id="470" name="直線コネクタ 469"/>
        <xdr:cNvCxnSpPr/>
      </xdr:nvCxnSpPr>
      <xdr:spPr>
        <a:xfrm flipV="1">
          <a:off x="8750300" y="15872561"/>
          <a:ext cx="8890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79665</xdr:rowOff>
    </xdr:from>
    <xdr:to>
      <xdr:col>45</xdr:col>
      <xdr:colOff>177800</xdr:colOff>
      <xdr:row>92</xdr:row>
      <xdr:rowOff>159936</xdr:rowOff>
    </xdr:to>
    <xdr:cxnSp macro="">
      <xdr:nvCxnSpPr>
        <xdr:cNvPr id="473" name="直線コネクタ 472"/>
        <xdr:cNvCxnSpPr/>
      </xdr:nvCxnSpPr>
      <xdr:spPr>
        <a:xfrm>
          <a:off x="7861300" y="15853065"/>
          <a:ext cx="889000" cy="8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79665</xdr:rowOff>
    </xdr:from>
    <xdr:to>
      <xdr:col>41</xdr:col>
      <xdr:colOff>50800</xdr:colOff>
      <xdr:row>93</xdr:row>
      <xdr:rowOff>17115</xdr:rowOff>
    </xdr:to>
    <xdr:cxnSp macro="">
      <xdr:nvCxnSpPr>
        <xdr:cNvPr id="476" name="直線コネクタ 475"/>
        <xdr:cNvCxnSpPr/>
      </xdr:nvCxnSpPr>
      <xdr:spPr>
        <a:xfrm flipV="1">
          <a:off x="6972300" y="15853065"/>
          <a:ext cx="889000" cy="1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77" name="フローチャート: 判断 476"/>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78" name="テキスト ボックス 477"/>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79" name="フローチャート: 判断 478"/>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0" name="テキスト ボックス 479"/>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35517</xdr:rowOff>
    </xdr:from>
    <xdr:to>
      <xdr:col>55</xdr:col>
      <xdr:colOff>50800</xdr:colOff>
      <xdr:row>92</xdr:row>
      <xdr:rowOff>137117</xdr:rowOff>
    </xdr:to>
    <xdr:sp macro="" textlink="">
      <xdr:nvSpPr>
        <xdr:cNvPr id="486" name="楕円 485"/>
        <xdr:cNvSpPr/>
      </xdr:nvSpPr>
      <xdr:spPr>
        <a:xfrm>
          <a:off x="10426700" y="1580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58394</xdr:rowOff>
    </xdr:from>
    <xdr:ext cx="599010" cy="259045"/>
    <xdr:sp macro="" textlink="">
      <xdr:nvSpPr>
        <xdr:cNvPr id="487" name="土木費該当値テキスト"/>
        <xdr:cNvSpPr txBox="1"/>
      </xdr:nvSpPr>
      <xdr:spPr>
        <a:xfrm>
          <a:off x="10528300" y="156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48361</xdr:rowOff>
    </xdr:from>
    <xdr:to>
      <xdr:col>50</xdr:col>
      <xdr:colOff>165100</xdr:colOff>
      <xdr:row>92</xdr:row>
      <xdr:rowOff>149961</xdr:rowOff>
    </xdr:to>
    <xdr:sp macro="" textlink="">
      <xdr:nvSpPr>
        <xdr:cNvPr id="488" name="楕円 487"/>
        <xdr:cNvSpPr/>
      </xdr:nvSpPr>
      <xdr:spPr>
        <a:xfrm>
          <a:off x="9588500" y="158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166488</xdr:rowOff>
    </xdr:from>
    <xdr:ext cx="599010" cy="259045"/>
    <xdr:sp macro="" textlink="">
      <xdr:nvSpPr>
        <xdr:cNvPr id="489" name="テキスト ボックス 488"/>
        <xdr:cNvSpPr txBox="1"/>
      </xdr:nvSpPr>
      <xdr:spPr>
        <a:xfrm>
          <a:off x="9339795" y="1559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109136</xdr:rowOff>
    </xdr:from>
    <xdr:to>
      <xdr:col>46</xdr:col>
      <xdr:colOff>38100</xdr:colOff>
      <xdr:row>93</xdr:row>
      <xdr:rowOff>39286</xdr:rowOff>
    </xdr:to>
    <xdr:sp macro="" textlink="">
      <xdr:nvSpPr>
        <xdr:cNvPr id="490" name="楕円 489"/>
        <xdr:cNvSpPr/>
      </xdr:nvSpPr>
      <xdr:spPr>
        <a:xfrm>
          <a:off x="8699500" y="15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55813</xdr:rowOff>
    </xdr:from>
    <xdr:ext cx="599010" cy="259045"/>
    <xdr:sp macro="" textlink="">
      <xdr:nvSpPr>
        <xdr:cNvPr id="491" name="テキスト ボックス 490"/>
        <xdr:cNvSpPr txBox="1"/>
      </xdr:nvSpPr>
      <xdr:spPr>
        <a:xfrm>
          <a:off x="8450795" y="1565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28865</xdr:rowOff>
    </xdr:from>
    <xdr:to>
      <xdr:col>41</xdr:col>
      <xdr:colOff>101600</xdr:colOff>
      <xdr:row>92</xdr:row>
      <xdr:rowOff>130465</xdr:rowOff>
    </xdr:to>
    <xdr:sp macro="" textlink="">
      <xdr:nvSpPr>
        <xdr:cNvPr id="492" name="楕円 491"/>
        <xdr:cNvSpPr/>
      </xdr:nvSpPr>
      <xdr:spPr>
        <a:xfrm>
          <a:off x="7810500" y="158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146992</xdr:rowOff>
    </xdr:from>
    <xdr:ext cx="599010" cy="259045"/>
    <xdr:sp macro="" textlink="">
      <xdr:nvSpPr>
        <xdr:cNvPr id="493" name="テキスト ボックス 492"/>
        <xdr:cNvSpPr txBox="1"/>
      </xdr:nvSpPr>
      <xdr:spPr>
        <a:xfrm>
          <a:off x="7561795" y="1557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137765</xdr:rowOff>
    </xdr:from>
    <xdr:to>
      <xdr:col>36</xdr:col>
      <xdr:colOff>165100</xdr:colOff>
      <xdr:row>93</xdr:row>
      <xdr:rowOff>67915</xdr:rowOff>
    </xdr:to>
    <xdr:sp macro="" textlink="">
      <xdr:nvSpPr>
        <xdr:cNvPr id="494" name="楕円 493"/>
        <xdr:cNvSpPr/>
      </xdr:nvSpPr>
      <xdr:spPr>
        <a:xfrm>
          <a:off x="6921500" y="159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84442</xdr:rowOff>
    </xdr:from>
    <xdr:ext cx="599010" cy="259045"/>
    <xdr:sp macro="" textlink="">
      <xdr:nvSpPr>
        <xdr:cNvPr id="495" name="テキスト ボックス 494"/>
        <xdr:cNvSpPr txBox="1"/>
      </xdr:nvSpPr>
      <xdr:spPr>
        <a:xfrm>
          <a:off x="6672795" y="1568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155854</xdr:rowOff>
    </xdr:from>
    <xdr:to>
      <xdr:col>85</xdr:col>
      <xdr:colOff>126364</xdr:colOff>
      <xdr:row>37</xdr:row>
      <xdr:rowOff>155168</xdr:rowOff>
    </xdr:to>
    <xdr:cxnSp macro="">
      <xdr:nvCxnSpPr>
        <xdr:cNvPr id="519" name="直線コネクタ 518"/>
        <xdr:cNvCxnSpPr/>
      </xdr:nvCxnSpPr>
      <xdr:spPr>
        <a:xfrm flipV="1">
          <a:off x="16317595" y="5813704"/>
          <a:ext cx="1269" cy="68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158996</xdr:rowOff>
    </xdr:from>
    <xdr:ext cx="534377" cy="259045"/>
    <xdr:sp macro="" textlink="">
      <xdr:nvSpPr>
        <xdr:cNvPr id="520" name="消防費最小値テキスト"/>
        <xdr:cNvSpPr txBox="1"/>
      </xdr:nvSpPr>
      <xdr:spPr>
        <a:xfrm>
          <a:off x="16370300"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155168</xdr:rowOff>
    </xdr:from>
    <xdr:to>
      <xdr:col>86</xdr:col>
      <xdr:colOff>25400</xdr:colOff>
      <xdr:row>37</xdr:row>
      <xdr:rowOff>155168</xdr:rowOff>
    </xdr:to>
    <xdr:cxnSp macro="">
      <xdr:nvCxnSpPr>
        <xdr:cNvPr id="521" name="直線コネクタ 520"/>
        <xdr:cNvCxnSpPr/>
      </xdr:nvCxnSpPr>
      <xdr:spPr>
        <a:xfrm>
          <a:off x="16230600" y="649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102531</xdr:rowOff>
    </xdr:from>
    <xdr:ext cx="534377" cy="259045"/>
    <xdr:sp macro="" textlink="">
      <xdr:nvSpPr>
        <xdr:cNvPr id="522" name="消防費最大値テキスト"/>
        <xdr:cNvSpPr txBox="1"/>
      </xdr:nvSpPr>
      <xdr:spPr>
        <a:xfrm>
          <a:off x="16370300" y="55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155854</xdr:rowOff>
    </xdr:from>
    <xdr:to>
      <xdr:col>86</xdr:col>
      <xdr:colOff>25400</xdr:colOff>
      <xdr:row>33</xdr:row>
      <xdr:rowOff>155854</xdr:rowOff>
    </xdr:to>
    <xdr:cxnSp macro="">
      <xdr:nvCxnSpPr>
        <xdr:cNvPr id="523" name="直線コネクタ 522"/>
        <xdr:cNvCxnSpPr/>
      </xdr:nvCxnSpPr>
      <xdr:spPr>
        <a:xfrm>
          <a:off x="16230600" y="581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130461</xdr:rowOff>
    </xdr:from>
    <xdr:to>
      <xdr:col>85</xdr:col>
      <xdr:colOff>127000</xdr:colOff>
      <xdr:row>35</xdr:row>
      <xdr:rowOff>126765</xdr:rowOff>
    </xdr:to>
    <xdr:cxnSp macro="">
      <xdr:nvCxnSpPr>
        <xdr:cNvPr id="524" name="直線コネクタ 523"/>
        <xdr:cNvCxnSpPr/>
      </xdr:nvCxnSpPr>
      <xdr:spPr>
        <a:xfrm>
          <a:off x="15481300" y="5273961"/>
          <a:ext cx="838200" cy="85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53135</xdr:rowOff>
    </xdr:from>
    <xdr:ext cx="534377" cy="259045"/>
    <xdr:sp macro="" textlink="">
      <xdr:nvSpPr>
        <xdr:cNvPr id="525" name="消防費平均値テキスト"/>
        <xdr:cNvSpPr txBox="1"/>
      </xdr:nvSpPr>
      <xdr:spPr>
        <a:xfrm>
          <a:off x="16370300" y="622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74708</xdr:rowOff>
    </xdr:from>
    <xdr:to>
      <xdr:col>85</xdr:col>
      <xdr:colOff>177800</xdr:colOff>
      <xdr:row>37</xdr:row>
      <xdr:rowOff>4858</xdr:rowOff>
    </xdr:to>
    <xdr:sp macro="" textlink="">
      <xdr:nvSpPr>
        <xdr:cNvPr id="526" name="フローチャート: 判断 525"/>
        <xdr:cNvSpPr/>
      </xdr:nvSpPr>
      <xdr:spPr>
        <a:xfrm>
          <a:off x="16268700" y="62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130461</xdr:rowOff>
    </xdr:from>
    <xdr:to>
      <xdr:col>81</xdr:col>
      <xdr:colOff>50800</xdr:colOff>
      <xdr:row>33</xdr:row>
      <xdr:rowOff>164941</xdr:rowOff>
    </xdr:to>
    <xdr:cxnSp macro="">
      <xdr:nvCxnSpPr>
        <xdr:cNvPr id="527" name="直線コネクタ 526"/>
        <xdr:cNvCxnSpPr/>
      </xdr:nvCxnSpPr>
      <xdr:spPr>
        <a:xfrm flipV="1">
          <a:off x="14592300" y="5273961"/>
          <a:ext cx="889000" cy="5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36665</xdr:rowOff>
    </xdr:from>
    <xdr:to>
      <xdr:col>81</xdr:col>
      <xdr:colOff>101600</xdr:colOff>
      <xdr:row>36</xdr:row>
      <xdr:rowOff>138265</xdr:rowOff>
    </xdr:to>
    <xdr:sp macro="" textlink="">
      <xdr:nvSpPr>
        <xdr:cNvPr id="528" name="フローチャート: 判断 527"/>
        <xdr:cNvSpPr/>
      </xdr:nvSpPr>
      <xdr:spPr>
        <a:xfrm>
          <a:off x="154305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129392</xdr:rowOff>
    </xdr:from>
    <xdr:ext cx="534377" cy="259045"/>
    <xdr:sp macro="" textlink="">
      <xdr:nvSpPr>
        <xdr:cNvPr id="529" name="テキスト ボックス 528"/>
        <xdr:cNvSpPr txBox="1"/>
      </xdr:nvSpPr>
      <xdr:spPr>
        <a:xfrm>
          <a:off x="15214111" y="63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164941</xdr:rowOff>
    </xdr:from>
    <xdr:to>
      <xdr:col>76</xdr:col>
      <xdr:colOff>114300</xdr:colOff>
      <xdr:row>34</xdr:row>
      <xdr:rowOff>138652</xdr:rowOff>
    </xdr:to>
    <xdr:cxnSp macro="">
      <xdr:nvCxnSpPr>
        <xdr:cNvPr id="530" name="直線コネクタ 529"/>
        <xdr:cNvCxnSpPr/>
      </xdr:nvCxnSpPr>
      <xdr:spPr>
        <a:xfrm flipV="1">
          <a:off x="13703300" y="5822791"/>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160737</xdr:rowOff>
    </xdr:from>
    <xdr:to>
      <xdr:col>76</xdr:col>
      <xdr:colOff>165100</xdr:colOff>
      <xdr:row>36</xdr:row>
      <xdr:rowOff>90887</xdr:rowOff>
    </xdr:to>
    <xdr:sp macro="" textlink="">
      <xdr:nvSpPr>
        <xdr:cNvPr id="531" name="フローチャート: 判断 530"/>
        <xdr:cNvSpPr/>
      </xdr:nvSpPr>
      <xdr:spPr>
        <a:xfrm>
          <a:off x="14541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82014</xdr:rowOff>
    </xdr:from>
    <xdr:ext cx="534377" cy="259045"/>
    <xdr:sp macro="" textlink="">
      <xdr:nvSpPr>
        <xdr:cNvPr id="532" name="テキスト ボックス 531"/>
        <xdr:cNvSpPr txBox="1"/>
      </xdr:nvSpPr>
      <xdr:spPr>
        <a:xfrm>
          <a:off x="14325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138652</xdr:rowOff>
    </xdr:from>
    <xdr:to>
      <xdr:col>71</xdr:col>
      <xdr:colOff>177800</xdr:colOff>
      <xdr:row>35</xdr:row>
      <xdr:rowOff>34411</xdr:rowOff>
    </xdr:to>
    <xdr:cxnSp macro="">
      <xdr:nvCxnSpPr>
        <xdr:cNvPr id="533" name="直線コネクタ 532"/>
        <xdr:cNvCxnSpPr/>
      </xdr:nvCxnSpPr>
      <xdr:spPr>
        <a:xfrm flipV="1">
          <a:off x="12814300" y="596795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5118</xdr:rowOff>
    </xdr:from>
    <xdr:to>
      <xdr:col>72</xdr:col>
      <xdr:colOff>38100</xdr:colOff>
      <xdr:row>37</xdr:row>
      <xdr:rowOff>106718</xdr:rowOff>
    </xdr:to>
    <xdr:sp macro="" textlink="">
      <xdr:nvSpPr>
        <xdr:cNvPr id="534" name="フローチャート: 判断 533"/>
        <xdr:cNvSpPr/>
      </xdr:nvSpPr>
      <xdr:spPr>
        <a:xfrm>
          <a:off x="13652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97845</xdr:rowOff>
    </xdr:from>
    <xdr:ext cx="534377" cy="259045"/>
    <xdr:sp macro="" textlink="">
      <xdr:nvSpPr>
        <xdr:cNvPr id="535" name="テキスト ボックス 534"/>
        <xdr:cNvSpPr txBox="1"/>
      </xdr:nvSpPr>
      <xdr:spPr>
        <a:xfrm>
          <a:off x="13436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16491</xdr:rowOff>
    </xdr:from>
    <xdr:to>
      <xdr:col>67</xdr:col>
      <xdr:colOff>101600</xdr:colOff>
      <xdr:row>37</xdr:row>
      <xdr:rowOff>118091</xdr:rowOff>
    </xdr:to>
    <xdr:sp macro="" textlink="">
      <xdr:nvSpPr>
        <xdr:cNvPr id="536" name="フローチャート: 判断 535"/>
        <xdr:cNvSpPr/>
      </xdr:nvSpPr>
      <xdr:spPr>
        <a:xfrm>
          <a:off x="12763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109218</xdr:rowOff>
    </xdr:from>
    <xdr:ext cx="534377" cy="259045"/>
    <xdr:sp macro="" textlink="">
      <xdr:nvSpPr>
        <xdr:cNvPr id="537" name="テキスト ボックス 536"/>
        <xdr:cNvSpPr txBox="1"/>
      </xdr:nvSpPr>
      <xdr:spPr>
        <a:xfrm>
          <a:off x="12547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75965</xdr:rowOff>
    </xdr:from>
    <xdr:to>
      <xdr:col>85</xdr:col>
      <xdr:colOff>177800</xdr:colOff>
      <xdr:row>36</xdr:row>
      <xdr:rowOff>6115</xdr:rowOff>
    </xdr:to>
    <xdr:sp macro="" textlink="">
      <xdr:nvSpPr>
        <xdr:cNvPr id="543" name="楕円 542"/>
        <xdr:cNvSpPr/>
      </xdr:nvSpPr>
      <xdr:spPr>
        <a:xfrm>
          <a:off x="16268700" y="60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98842</xdr:rowOff>
    </xdr:from>
    <xdr:ext cx="534377" cy="259045"/>
    <xdr:sp macro="" textlink="">
      <xdr:nvSpPr>
        <xdr:cNvPr id="544" name="消防費該当値テキスト"/>
        <xdr:cNvSpPr txBox="1"/>
      </xdr:nvSpPr>
      <xdr:spPr>
        <a:xfrm>
          <a:off x="16370300" y="59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79661</xdr:rowOff>
    </xdr:from>
    <xdr:to>
      <xdr:col>81</xdr:col>
      <xdr:colOff>101600</xdr:colOff>
      <xdr:row>31</xdr:row>
      <xdr:rowOff>9811</xdr:rowOff>
    </xdr:to>
    <xdr:sp macro="" textlink="">
      <xdr:nvSpPr>
        <xdr:cNvPr id="545" name="楕円 544"/>
        <xdr:cNvSpPr/>
      </xdr:nvSpPr>
      <xdr:spPr>
        <a:xfrm>
          <a:off x="15430500" y="52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26338</xdr:rowOff>
    </xdr:from>
    <xdr:ext cx="534377" cy="259045"/>
    <xdr:sp macro="" textlink="">
      <xdr:nvSpPr>
        <xdr:cNvPr id="546" name="テキスト ボックス 545"/>
        <xdr:cNvSpPr txBox="1"/>
      </xdr:nvSpPr>
      <xdr:spPr>
        <a:xfrm>
          <a:off x="15214111" y="49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114141</xdr:rowOff>
    </xdr:from>
    <xdr:to>
      <xdr:col>76</xdr:col>
      <xdr:colOff>165100</xdr:colOff>
      <xdr:row>34</xdr:row>
      <xdr:rowOff>44291</xdr:rowOff>
    </xdr:to>
    <xdr:sp macro="" textlink="">
      <xdr:nvSpPr>
        <xdr:cNvPr id="547" name="楕円 546"/>
        <xdr:cNvSpPr/>
      </xdr:nvSpPr>
      <xdr:spPr>
        <a:xfrm>
          <a:off x="14541500" y="57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60818</xdr:rowOff>
    </xdr:from>
    <xdr:ext cx="534377" cy="259045"/>
    <xdr:sp macro="" textlink="">
      <xdr:nvSpPr>
        <xdr:cNvPr id="548" name="テキスト ボックス 547"/>
        <xdr:cNvSpPr txBox="1"/>
      </xdr:nvSpPr>
      <xdr:spPr>
        <a:xfrm>
          <a:off x="14325111" y="55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87852</xdr:rowOff>
    </xdr:from>
    <xdr:to>
      <xdr:col>72</xdr:col>
      <xdr:colOff>38100</xdr:colOff>
      <xdr:row>35</xdr:row>
      <xdr:rowOff>18002</xdr:rowOff>
    </xdr:to>
    <xdr:sp macro="" textlink="">
      <xdr:nvSpPr>
        <xdr:cNvPr id="549" name="楕円 548"/>
        <xdr:cNvSpPr/>
      </xdr:nvSpPr>
      <xdr:spPr>
        <a:xfrm>
          <a:off x="13652500" y="59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34529</xdr:rowOff>
    </xdr:from>
    <xdr:ext cx="534377" cy="259045"/>
    <xdr:sp macro="" textlink="">
      <xdr:nvSpPr>
        <xdr:cNvPr id="550" name="テキスト ボックス 549"/>
        <xdr:cNvSpPr txBox="1"/>
      </xdr:nvSpPr>
      <xdr:spPr>
        <a:xfrm>
          <a:off x="13436111" y="56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155061</xdr:rowOff>
    </xdr:from>
    <xdr:to>
      <xdr:col>67</xdr:col>
      <xdr:colOff>101600</xdr:colOff>
      <xdr:row>35</xdr:row>
      <xdr:rowOff>85211</xdr:rowOff>
    </xdr:to>
    <xdr:sp macro="" textlink="">
      <xdr:nvSpPr>
        <xdr:cNvPr id="551" name="楕円 550"/>
        <xdr:cNvSpPr/>
      </xdr:nvSpPr>
      <xdr:spPr>
        <a:xfrm>
          <a:off x="12763500" y="59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101738</xdr:rowOff>
    </xdr:from>
    <xdr:ext cx="534377" cy="259045"/>
    <xdr:sp macro="" textlink="">
      <xdr:nvSpPr>
        <xdr:cNvPr id="552" name="テキスト ボックス 551"/>
        <xdr:cNvSpPr txBox="1"/>
      </xdr:nvSpPr>
      <xdr:spPr>
        <a:xfrm>
          <a:off x="12547111" y="57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7" name="直線コネクタ 576"/>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8"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9" name="直線コネクタ 578"/>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0"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1" name="直線コネクタ 580"/>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113588</xdr:rowOff>
    </xdr:from>
    <xdr:to>
      <xdr:col>85</xdr:col>
      <xdr:colOff>127000</xdr:colOff>
      <xdr:row>56</xdr:row>
      <xdr:rowOff>5207</xdr:rowOff>
    </xdr:to>
    <xdr:cxnSp macro="">
      <xdr:nvCxnSpPr>
        <xdr:cNvPr id="582" name="直線コネクタ 581"/>
        <xdr:cNvCxnSpPr/>
      </xdr:nvCxnSpPr>
      <xdr:spPr>
        <a:xfrm flipV="1">
          <a:off x="15481300" y="9371888"/>
          <a:ext cx="838200" cy="2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3" name="教育費平均値テキスト"/>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4" name="フローチャート: 判断 583"/>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78245</xdr:rowOff>
    </xdr:from>
    <xdr:to>
      <xdr:col>81</xdr:col>
      <xdr:colOff>50800</xdr:colOff>
      <xdr:row>56</xdr:row>
      <xdr:rowOff>5207</xdr:rowOff>
    </xdr:to>
    <xdr:cxnSp macro="">
      <xdr:nvCxnSpPr>
        <xdr:cNvPr id="585" name="直線コネクタ 584"/>
        <xdr:cNvCxnSpPr/>
      </xdr:nvCxnSpPr>
      <xdr:spPr>
        <a:xfrm>
          <a:off x="14592300" y="9507995"/>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6" name="フローチャート: 判断 585"/>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7" name="テキスト ボックス 586"/>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78245</xdr:rowOff>
    </xdr:from>
    <xdr:to>
      <xdr:col>76</xdr:col>
      <xdr:colOff>114300</xdr:colOff>
      <xdr:row>56</xdr:row>
      <xdr:rowOff>47498</xdr:rowOff>
    </xdr:to>
    <xdr:cxnSp macro="">
      <xdr:nvCxnSpPr>
        <xdr:cNvPr id="588" name="直線コネクタ 587"/>
        <xdr:cNvCxnSpPr/>
      </xdr:nvCxnSpPr>
      <xdr:spPr>
        <a:xfrm flipV="1">
          <a:off x="13703300" y="9507995"/>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9" name="フローチャート: 判断 588"/>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0" name="テキスト ボックス 589"/>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90754</xdr:rowOff>
    </xdr:from>
    <xdr:to>
      <xdr:col>71</xdr:col>
      <xdr:colOff>177800</xdr:colOff>
      <xdr:row>56</xdr:row>
      <xdr:rowOff>47498</xdr:rowOff>
    </xdr:to>
    <xdr:cxnSp macro="">
      <xdr:nvCxnSpPr>
        <xdr:cNvPr id="591" name="直線コネクタ 590"/>
        <xdr:cNvCxnSpPr/>
      </xdr:nvCxnSpPr>
      <xdr:spPr>
        <a:xfrm>
          <a:off x="12814300" y="9520504"/>
          <a:ext cx="889000" cy="1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75756</xdr:rowOff>
    </xdr:from>
    <xdr:to>
      <xdr:col>72</xdr:col>
      <xdr:colOff>38100</xdr:colOff>
      <xdr:row>58</xdr:row>
      <xdr:rowOff>5906</xdr:rowOff>
    </xdr:to>
    <xdr:sp macro="" textlink="">
      <xdr:nvSpPr>
        <xdr:cNvPr id="592" name="フローチャート: 判断 591"/>
        <xdr:cNvSpPr/>
      </xdr:nvSpPr>
      <xdr:spPr>
        <a:xfrm>
          <a:off x="13652500" y="98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168483</xdr:rowOff>
    </xdr:from>
    <xdr:ext cx="534377" cy="259045"/>
    <xdr:sp macro="" textlink="">
      <xdr:nvSpPr>
        <xdr:cNvPr id="593" name="テキスト ボックス 592"/>
        <xdr:cNvSpPr txBox="1"/>
      </xdr:nvSpPr>
      <xdr:spPr>
        <a:xfrm>
          <a:off x="13436111"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133769</xdr:rowOff>
    </xdr:from>
    <xdr:to>
      <xdr:col>67</xdr:col>
      <xdr:colOff>101600</xdr:colOff>
      <xdr:row>58</xdr:row>
      <xdr:rowOff>63919</xdr:rowOff>
    </xdr:to>
    <xdr:sp macro="" textlink="">
      <xdr:nvSpPr>
        <xdr:cNvPr id="594" name="フローチャート: 判断 593"/>
        <xdr:cNvSpPr/>
      </xdr:nvSpPr>
      <xdr:spPr>
        <a:xfrm>
          <a:off x="127635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55046</xdr:rowOff>
    </xdr:from>
    <xdr:ext cx="534377" cy="259045"/>
    <xdr:sp macro="" textlink="">
      <xdr:nvSpPr>
        <xdr:cNvPr id="595" name="テキスト ボックス 594"/>
        <xdr:cNvSpPr txBox="1"/>
      </xdr:nvSpPr>
      <xdr:spPr>
        <a:xfrm>
          <a:off x="12547111" y="99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62788</xdr:rowOff>
    </xdr:from>
    <xdr:to>
      <xdr:col>85</xdr:col>
      <xdr:colOff>177800</xdr:colOff>
      <xdr:row>54</xdr:row>
      <xdr:rowOff>164388</xdr:rowOff>
    </xdr:to>
    <xdr:sp macro="" textlink="">
      <xdr:nvSpPr>
        <xdr:cNvPr id="601" name="楕円 600"/>
        <xdr:cNvSpPr/>
      </xdr:nvSpPr>
      <xdr:spPr>
        <a:xfrm>
          <a:off x="16268700" y="93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85665</xdr:rowOff>
    </xdr:from>
    <xdr:ext cx="534377" cy="259045"/>
    <xdr:sp macro="" textlink="">
      <xdr:nvSpPr>
        <xdr:cNvPr id="602" name="教育費該当値テキスト"/>
        <xdr:cNvSpPr txBox="1"/>
      </xdr:nvSpPr>
      <xdr:spPr>
        <a:xfrm>
          <a:off x="16370300" y="91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125857</xdr:rowOff>
    </xdr:from>
    <xdr:to>
      <xdr:col>81</xdr:col>
      <xdr:colOff>101600</xdr:colOff>
      <xdr:row>56</xdr:row>
      <xdr:rowOff>56007</xdr:rowOff>
    </xdr:to>
    <xdr:sp macro="" textlink="">
      <xdr:nvSpPr>
        <xdr:cNvPr id="603" name="楕円 602"/>
        <xdr:cNvSpPr/>
      </xdr:nvSpPr>
      <xdr:spPr>
        <a:xfrm>
          <a:off x="15430500" y="95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72534</xdr:rowOff>
    </xdr:from>
    <xdr:ext cx="534377" cy="259045"/>
    <xdr:sp macro="" textlink="">
      <xdr:nvSpPr>
        <xdr:cNvPr id="604" name="テキスト ボックス 603"/>
        <xdr:cNvSpPr txBox="1"/>
      </xdr:nvSpPr>
      <xdr:spPr>
        <a:xfrm>
          <a:off x="15214111" y="93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27445</xdr:rowOff>
    </xdr:from>
    <xdr:to>
      <xdr:col>76</xdr:col>
      <xdr:colOff>165100</xdr:colOff>
      <xdr:row>55</xdr:row>
      <xdr:rowOff>129045</xdr:rowOff>
    </xdr:to>
    <xdr:sp macro="" textlink="">
      <xdr:nvSpPr>
        <xdr:cNvPr id="605" name="楕円 604"/>
        <xdr:cNvSpPr/>
      </xdr:nvSpPr>
      <xdr:spPr>
        <a:xfrm>
          <a:off x="14541500" y="94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145572</xdr:rowOff>
    </xdr:from>
    <xdr:ext cx="534377" cy="259045"/>
    <xdr:sp macro="" textlink="">
      <xdr:nvSpPr>
        <xdr:cNvPr id="606" name="テキスト ボックス 605"/>
        <xdr:cNvSpPr txBox="1"/>
      </xdr:nvSpPr>
      <xdr:spPr>
        <a:xfrm>
          <a:off x="14325111" y="92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168148</xdr:rowOff>
    </xdr:from>
    <xdr:to>
      <xdr:col>72</xdr:col>
      <xdr:colOff>38100</xdr:colOff>
      <xdr:row>56</xdr:row>
      <xdr:rowOff>98298</xdr:rowOff>
    </xdr:to>
    <xdr:sp macro="" textlink="">
      <xdr:nvSpPr>
        <xdr:cNvPr id="607" name="楕円 606"/>
        <xdr:cNvSpPr/>
      </xdr:nvSpPr>
      <xdr:spPr>
        <a:xfrm>
          <a:off x="13652500" y="95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114825</xdr:rowOff>
    </xdr:from>
    <xdr:ext cx="534377" cy="259045"/>
    <xdr:sp macro="" textlink="">
      <xdr:nvSpPr>
        <xdr:cNvPr id="608" name="テキスト ボックス 607"/>
        <xdr:cNvSpPr txBox="1"/>
      </xdr:nvSpPr>
      <xdr:spPr>
        <a:xfrm>
          <a:off x="13436111" y="93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39954</xdr:rowOff>
    </xdr:from>
    <xdr:to>
      <xdr:col>67</xdr:col>
      <xdr:colOff>101600</xdr:colOff>
      <xdr:row>55</xdr:row>
      <xdr:rowOff>141554</xdr:rowOff>
    </xdr:to>
    <xdr:sp macro="" textlink="">
      <xdr:nvSpPr>
        <xdr:cNvPr id="609" name="楕円 608"/>
        <xdr:cNvSpPr/>
      </xdr:nvSpPr>
      <xdr:spPr>
        <a:xfrm>
          <a:off x="12763500" y="94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158081</xdr:rowOff>
    </xdr:from>
    <xdr:ext cx="534377" cy="259045"/>
    <xdr:sp macro="" textlink="">
      <xdr:nvSpPr>
        <xdr:cNvPr id="610" name="テキスト ボックス 609"/>
        <xdr:cNvSpPr txBox="1"/>
      </xdr:nvSpPr>
      <xdr:spPr>
        <a:xfrm>
          <a:off x="12547111" y="92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4" name="直線コネクタ 633"/>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7"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8" name="直線コネクタ 637"/>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41363</xdr:rowOff>
    </xdr:from>
    <xdr:to>
      <xdr:col>85</xdr:col>
      <xdr:colOff>127000</xdr:colOff>
      <xdr:row>79</xdr:row>
      <xdr:rowOff>44399</xdr:rowOff>
    </xdr:to>
    <xdr:cxnSp macro="">
      <xdr:nvCxnSpPr>
        <xdr:cNvPr id="639" name="直線コネクタ 638"/>
        <xdr:cNvCxnSpPr/>
      </xdr:nvCxnSpPr>
      <xdr:spPr>
        <a:xfrm flipV="1">
          <a:off x="15481300" y="13585913"/>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0"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1" name="フローチャート: 判断 640"/>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44310</xdr:rowOff>
    </xdr:from>
    <xdr:to>
      <xdr:col>81</xdr:col>
      <xdr:colOff>50800</xdr:colOff>
      <xdr:row>79</xdr:row>
      <xdr:rowOff>44399</xdr:rowOff>
    </xdr:to>
    <xdr:cxnSp macro="">
      <xdr:nvCxnSpPr>
        <xdr:cNvPr id="642" name="直線コネクタ 641"/>
        <xdr:cNvCxnSpPr/>
      </xdr:nvCxnSpPr>
      <xdr:spPr>
        <a:xfrm>
          <a:off x="14592300" y="1358886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3" name="フローチャート: 判断 642"/>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4" name="テキスト ボックス 643"/>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31559</xdr:rowOff>
    </xdr:from>
    <xdr:to>
      <xdr:col>76</xdr:col>
      <xdr:colOff>114300</xdr:colOff>
      <xdr:row>79</xdr:row>
      <xdr:rowOff>44310</xdr:rowOff>
    </xdr:to>
    <xdr:cxnSp macro="">
      <xdr:nvCxnSpPr>
        <xdr:cNvPr id="645" name="直線コネクタ 644"/>
        <xdr:cNvCxnSpPr/>
      </xdr:nvCxnSpPr>
      <xdr:spPr>
        <a:xfrm>
          <a:off x="13703300" y="13576109"/>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6" name="フローチャート: 判断 645"/>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7" name="テキスト ボックス 646"/>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19126</xdr:rowOff>
    </xdr:from>
    <xdr:to>
      <xdr:col>71</xdr:col>
      <xdr:colOff>177800</xdr:colOff>
      <xdr:row>79</xdr:row>
      <xdr:rowOff>31559</xdr:rowOff>
    </xdr:to>
    <xdr:cxnSp macro="">
      <xdr:nvCxnSpPr>
        <xdr:cNvPr id="648" name="直線コネクタ 647"/>
        <xdr:cNvCxnSpPr/>
      </xdr:nvCxnSpPr>
      <xdr:spPr>
        <a:xfrm>
          <a:off x="12814300" y="13563676"/>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139382</xdr:rowOff>
    </xdr:from>
    <xdr:to>
      <xdr:col>72</xdr:col>
      <xdr:colOff>38100</xdr:colOff>
      <xdr:row>79</xdr:row>
      <xdr:rowOff>69532</xdr:rowOff>
    </xdr:to>
    <xdr:sp macro="" textlink="">
      <xdr:nvSpPr>
        <xdr:cNvPr id="649" name="フローチャート: 判断 648"/>
        <xdr:cNvSpPr/>
      </xdr:nvSpPr>
      <xdr:spPr>
        <a:xfrm>
          <a:off x="13652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86059</xdr:rowOff>
    </xdr:from>
    <xdr:ext cx="469744" cy="259045"/>
    <xdr:sp macro="" textlink="">
      <xdr:nvSpPr>
        <xdr:cNvPr id="650" name="テキスト ボックス 649"/>
        <xdr:cNvSpPr txBox="1"/>
      </xdr:nvSpPr>
      <xdr:spPr>
        <a:xfrm>
          <a:off x="13468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146126</xdr:rowOff>
    </xdr:from>
    <xdr:to>
      <xdr:col>67</xdr:col>
      <xdr:colOff>101600</xdr:colOff>
      <xdr:row>79</xdr:row>
      <xdr:rowOff>76276</xdr:rowOff>
    </xdr:to>
    <xdr:sp macro="" textlink="">
      <xdr:nvSpPr>
        <xdr:cNvPr id="651" name="フローチャート: 判断 650"/>
        <xdr:cNvSpPr/>
      </xdr:nvSpPr>
      <xdr:spPr>
        <a:xfrm>
          <a:off x="12763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67403</xdr:rowOff>
    </xdr:from>
    <xdr:ext cx="469744" cy="259045"/>
    <xdr:sp macro="" textlink="">
      <xdr:nvSpPr>
        <xdr:cNvPr id="652" name="テキスト ボックス 651"/>
        <xdr:cNvSpPr txBox="1"/>
      </xdr:nvSpPr>
      <xdr:spPr>
        <a:xfrm>
          <a:off x="12579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162013</xdr:rowOff>
    </xdr:from>
    <xdr:to>
      <xdr:col>85</xdr:col>
      <xdr:colOff>177800</xdr:colOff>
      <xdr:row>79</xdr:row>
      <xdr:rowOff>92163</xdr:rowOff>
    </xdr:to>
    <xdr:sp macro="" textlink="">
      <xdr:nvSpPr>
        <xdr:cNvPr id="658" name="楕円 657"/>
        <xdr:cNvSpPr/>
      </xdr:nvSpPr>
      <xdr:spPr>
        <a:xfrm>
          <a:off x="162687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87176</xdr:rowOff>
    </xdr:from>
    <xdr:ext cx="378565" cy="259045"/>
    <xdr:sp macro="" textlink="">
      <xdr:nvSpPr>
        <xdr:cNvPr id="659" name="災害復旧費該当値テキスト"/>
        <xdr:cNvSpPr txBox="1"/>
      </xdr:nvSpPr>
      <xdr:spPr>
        <a:xfrm>
          <a:off x="16370300" y="1346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165049</xdr:rowOff>
    </xdr:from>
    <xdr:to>
      <xdr:col>81</xdr:col>
      <xdr:colOff>101600</xdr:colOff>
      <xdr:row>79</xdr:row>
      <xdr:rowOff>95199</xdr:rowOff>
    </xdr:to>
    <xdr:sp macro="" textlink="">
      <xdr:nvSpPr>
        <xdr:cNvPr id="660" name="楕円 659"/>
        <xdr:cNvSpPr/>
      </xdr:nvSpPr>
      <xdr:spPr>
        <a:xfrm>
          <a:off x="154305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86326</xdr:rowOff>
    </xdr:from>
    <xdr:ext cx="249299" cy="259045"/>
    <xdr:sp macro="" textlink="">
      <xdr:nvSpPr>
        <xdr:cNvPr id="661" name="テキスト ボックス 660"/>
        <xdr:cNvSpPr txBox="1"/>
      </xdr:nvSpPr>
      <xdr:spPr>
        <a:xfrm>
          <a:off x="15356650" y="13630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164960</xdr:rowOff>
    </xdr:from>
    <xdr:to>
      <xdr:col>76</xdr:col>
      <xdr:colOff>165100</xdr:colOff>
      <xdr:row>79</xdr:row>
      <xdr:rowOff>95110</xdr:rowOff>
    </xdr:to>
    <xdr:sp macro="" textlink="">
      <xdr:nvSpPr>
        <xdr:cNvPr id="662" name="楕円 661"/>
        <xdr:cNvSpPr/>
      </xdr:nvSpPr>
      <xdr:spPr>
        <a:xfrm>
          <a:off x="145415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86237</xdr:rowOff>
    </xdr:from>
    <xdr:ext cx="313932" cy="259045"/>
    <xdr:sp macro="" textlink="">
      <xdr:nvSpPr>
        <xdr:cNvPr id="663" name="テキスト ボックス 662"/>
        <xdr:cNvSpPr txBox="1"/>
      </xdr:nvSpPr>
      <xdr:spPr>
        <a:xfrm>
          <a:off x="14435333" y="13630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152209</xdr:rowOff>
    </xdr:from>
    <xdr:to>
      <xdr:col>72</xdr:col>
      <xdr:colOff>38100</xdr:colOff>
      <xdr:row>79</xdr:row>
      <xdr:rowOff>82359</xdr:rowOff>
    </xdr:to>
    <xdr:sp macro="" textlink="">
      <xdr:nvSpPr>
        <xdr:cNvPr id="664" name="楕円 663"/>
        <xdr:cNvSpPr/>
      </xdr:nvSpPr>
      <xdr:spPr>
        <a:xfrm>
          <a:off x="13652500" y="135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73486</xdr:rowOff>
    </xdr:from>
    <xdr:ext cx="469744" cy="259045"/>
    <xdr:sp macro="" textlink="">
      <xdr:nvSpPr>
        <xdr:cNvPr id="665" name="テキスト ボックス 664"/>
        <xdr:cNvSpPr txBox="1"/>
      </xdr:nvSpPr>
      <xdr:spPr>
        <a:xfrm>
          <a:off x="13468428" y="136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139776</xdr:rowOff>
    </xdr:from>
    <xdr:to>
      <xdr:col>67</xdr:col>
      <xdr:colOff>101600</xdr:colOff>
      <xdr:row>79</xdr:row>
      <xdr:rowOff>69926</xdr:rowOff>
    </xdr:to>
    <xdr:sp macro="" textlink="">
      <xdr:nvSpPr>
        <xdr:cNvPr id="666" name="楕円 665"/>
        <xdr:cNvSpPr/>
      </xdr:nvSpPr>
      <xdr:spPr>
        <a:xfrm>
          <a:off x="12763500" y="135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86453</xdr:rowOff>
    </xdr:from>
    <xdr:ext cx="469744" cy="259045"/>
    <xdr:sp macro="" textlink="">
      <xdr:nvSpPr>
        <xdr:cNvPr id="667" name="テキスト ボックス 666"/>
        <xdr:cNvSpPr txBox="1"/>
      </xdr:nvSpPr>
      <xdr:spPr>
        <a:xfrm>
          <a:off x="12579428" y="132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1" name="直線コネクタ 690"/>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2"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3" name="直線コネクタ 692"/>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4"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5" name="直線コネクタ 694"/>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18748</xdr:rowOff>
    </xdr:from>
    <xdr:to>
      <xdr:col>85</xdr:col>
      <xdr:colOff>127000</xdr:colOff>
      <xdr:row>93</xdr:row>
      <xdr:rowOff>162720</xdr:rowOff>
    </xdr:to>
    <xdr:cxnSp macro="">
      <xdr:nvCxnSpPr>
        <xdr:cNvPr id="696" name="直線コネクタ 695"/>
        <xdr:cNvCxnSpPr/>
      </xdr:nvCxnSpPr>
      <xdr:spPr>
        <a:xfrm flipV="1">
          <a:off x="15481300" y="15963598"/>
          <a:ext cx="838200" cy="1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7" name="公債費平均値テキスト"/>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8" name="フローチャート: 判断 697"/>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135159</xdr:rowOff>
    </xdr:from>
    <xdr:to>
      <xdr:col>81</xdr:col>
      <xdr:colOff>50800</xdr:colOff>
      <xdr:row>93</xdr:row>
      <xdr:rowOff>162720</xdr:rowOff>
    </xdr:to>
    <xdr:cxnSp macro="">
      <xdr:nvCxnSpPr>
        <xdr:cNvPr id="699" name="直線コネクタ 698"/>
        <xdr:cNvCxnSpPr/>
      </xdr:nvCxnSpPr>
      <xdr:spPr>
        <a:xfrm>
          <a:off x="14592300" y="16080009"/>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0" name="フローチャート: 判断 699"/>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1" name="テキスト ボックス 700"/>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135159</xdr:rowOff>
    </xdr:from>
    <xdr:to>
      <xdr:col>76</xdr:col>
      <xdr:colOff>114300</xdr:colOff>
      <xdr:row>94</xdr:row>
      <xdr:rowOff>31641</xdr:rowOff>
    </xdr:to>
    <xdr:cxnSp macro="">
      <xdr:nvCxnSpPr>
        <xdr:cNvPr id="702" name="直線コネクタ 701"/>
        <xdr:cNvCxnSpPr/>
      </xdr:nvCxnSpPr>
      <xdr:spPr>
        <a:xfrm flipV="1">
          <a:off x="13703300" y="16080009"/>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3" name="フローチャート: 判断 702"/>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4" name="テキスト ボックス 703"/>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31641</xdr:rowOff>
    </xdr:from>
    <xdr:to>
      <xdr:col>71</xdr:col>
      <xdr:colOff>177800</xdr:colOff>
      <xdr:row>94</xdr:row>
      <xdr:rowOff>93774</xdr:rowOff>
    </xdr:to>
    <xdr:cxnSp macro="">
      <xdr:nvCxnSpPr>
        <xdr:cNvPr id="705" name="直線コネクタ 704"/>
        <xdr:cNvCxnSpPr/>
      </xdr:nvCxnSpPr>
      <xdr:spPr>
        <a:xfrm flipV="1">
          <a:off x="12814300" y="16147941"/>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95217</xdr:rowOff>
    </xdr:from>
    <xdr:to>
      <xdr:col>72</xdr:col>
      <xdr:colOff>38100</xdr:colOff>
      <xdr:row>98</xdr:row>
      <xdr:rowOff>25367</xdr:rowOff>
    </xdr:to>
    <xdr:sp macro="" textlink="">
      <xdr:nvSpPr>
        <xdr:cNvPr id="706" name="フローチャート: 判断 705"/>
        <xdr:cNvSpPr/>
      </xdr:nvSpPr>
      <xdr:spPr>
        <a:xfrm>
          <a:off x="13652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16494</xdr:rowOff>
    </xdr:from>
    <xdr:ext cx="534377" cy="259045"/>
    <xdr:sp macro="" textlink="">
      <xdr:nvSpPr>
        <xdr:cNvPr id="707" name="テキスト ボックス 706"/>
        <xdr:cNvSpPr txBox="1"/>
      </xdr:nvSpPr>
      <xdr:spPr>
        <a:xfrm>
          <a:off x="13436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91704</xdr:rowOff>
    </xdr:from>
    <xdr:to>
      <xdr:col>67</xdr:col>
      <xdr:colOff>101600</xdr:colOff>
      <xdr:row>98</xdr:row>
      <xdr:rowOff>21854</xdr:rowOff>
    </xdr:to>
    <xdr:sp macro="" textlink="">
      <xdr:nvSpPr>
        <xdr:cNvPr id="708" name="フローチャート: 判断 707"/>
        <xdr:cNvSpPr/>
      </xdr:nvSpPr>
      <xdr:spPr>
        <a:xfrm>
          <a:off x="12763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12981</xdr:rowOff>
    </xdr:from>
    <xdr:ext cx="534377" cy="259045"/>
    <xdr:sp macro="" textlink="">
      <xdr:nvSpPr>
        <xdr:cNvPr id="709" name="テキスト ボックス 708"/>
        <xdr:cNvSpPr txBox="1"/>
      </xdr:nvSpPr>
      <xdr:spPr>
        <a:xfrm>
          <a:off x="12547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139398</xdr:rowOff>
    </xdr:from>
    <xdr:to>
      <xdr:col>85</xdr:col>
      <xdr:colOff>177800</xdr:colOff>
      <xdr:row>93</xdr:row>
      <xdr:rowOff>69548</xdr:rowOff>
    </xdr:to>
    <xdr:sp macro="" textlink="">
      <xdr:nvSpPr>
        <xdr:cNvPr id="715" name="楕円 714"/>
        <xdr:cNvSpPr/>
      </xdr:nvSpPr>
      <xdr:spPr>
        <a:xfrm>
          <a:off x="16268700" y="159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162275</xdr:rowOff>
    </xdr:from>
    <xdr:ext cx="599010" cy="259045"/>
    <xdr:sp macro="" textlink="">
      <xdr:nvSpPr>
        <xdr:cNvPr id="716" name="公債費該当値テキスト"/>
        <xdr:cNvSpPr txBox="1"/>
      </xdr:nvSpPr>
      <xdr:spPr>
        <a:xfrm>
          <a:off x="16370300" y="1576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111920</xdr:rowOff>
    </xdr:from>
    <xdr:to>
      <xdr:col>81</xdr:col>
      <xdr:colOff>101600</xdr:colOff>
      <xdr:row>94</xdr:row>
      <xdr:rowOff>42070</xdr:rowOff>
    </xdr:to>
    <xdr:sp macro="" textlink="">
      <xdr:nvSpPr>
        <xdr:cNvPr id="717" name="楕円 716"/>
        <xdr:cNvSpPr/>
      </xdr:nvSpPr>
      <xdr:spPr>
        <a:xfrm>
          <a:off x="15430500" y="160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58597</xdr:rowOff>
    </xdr:from>
    <xdr:ext cx="599010" cy="259045"/>
    <xdr:sp macro="" textlink="">
      <xdr:nvSpPr>
        <xdr:cNvPr id="718" name="テキスト ボックス 717"/>
        <xdr:cNvSpPr txBox="1"/>
      </xdr:nvSpPr>
      <xdr:spPr>
        <a:xfrm>
          <a:off x="15181795" y="1583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84359</xdr:rowOff>
    </xdr:from>
    <xdr:to>
      <xdr:col>76</xdr:col>
      <xdr:colOff>165100</xdr:colOff>
      <xdr:row>94</xdr:row>
      <xdr:rowOff>14509</xdr:rowOff>
    </xdr:to>
    <xdr:sp macro="" textlink="">
      <xdr:nvSpPr>
        <xdr:cNvPr id="719" name="楕円 718"/>
        <xdr:cNvSpPr/>
      </xdr:nvSpPr>
      <xdr:spPr>
        <a:xfrm>
          <a:off x="14541500" y="160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31036</xdr:rowOff>
    </xdr:from>
    <xdr:ext cx="599010" cy="259045"/>
    <xdr:sp macro="" textlink="">
      <xdr:nvSpPr>
        <xdr:cNvPr id="720" name="テキスト ボックス 719"/>
        <xdr:cNvSpPr txBox="1"/>
      </xdr:nvSpPr>
      <xdr:spPr>
        <a:xfrm>
          <a:off x="14292795" y="158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152291</xdr:rowOff>
    </xdr:from>
    <xdr:to>
      <xdr:col>72</xdr:col>
      <xdr:colOff>38100</xdr:colOff>
      <xdr:row>94</xdr:row>
      <xdr:rowOff>82441</xdr:rowOff>
    </xdr:to>
    <xdr:sp macro="" textlink="">
      <xdr:nvSpPr>
        <xdr:cNvPr id="721" name="楕円 720"/>
        <xdr:cNvSpPr/>
      </xdr:nvSpPr>
      <xdr:spPr>
        <a:xfrm>
          <a:off x="13652500" y="160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98968</xdr:rowOff>
    </xdr:from>
    <xdr:ext cx="599010" cy="259045"/>
    <xdr:sp macro="" textlink="">
      <xdr:nvSpPr>
        <xdr:cNvPr id="722" name="テキスト ボックス 721"/>
        <xdr:cNvSpPr txBox="1"/>
      </xdr:nvSpPr>
      <xdr:spPr>
        <a:xfrm>
          <a:off x="13403795" y="1587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42974</xdr:rowOff>
    </xdr:from>
    <xdr:to>
      <xdr:col>67</xdr:col>
      <xdr:colOff>101600</xdr:colOff>
      <xdr:row>94</xdr:row>
      <xdr:rowOff>144574</xdr:rowOff>
    </xdr:to>
    <xdr:sp macro="" textlink="">
      <xdr:nvSpPr>
        <xdr:cNvPr id="723" name="楕円 722"/>
        <xdr:cNvSpPr/>
      </xdr:nvSpPr>
      <xdr:spPr>
        <a:xfrm>
          <a:off x="12763500" y="161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161101</xdr:rowOff>
    </xdr:from>
    <xdr:ext cx="599010" cy="259045"/>
    <xdr:sp macro="" textlink="">
      <xdr:nvSpPr>
        <xdr:cNvPr id="724" name="テキスト ボックス 723"/>
        <xdr:cNvSpPr txBox="1"/>
      </xdr:nvSpPr>
      <xdr:spPr>
        <a:xfrm>
          <a:off x="12514795" y="1593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6" name="直線コネクタ 745"/>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7"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9"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0" name="直線コネクタ 749"/>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2"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3" name="フローチャート: 判断 752"/>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5" name="フローチャート: 判断 754"/>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6" name="テキスト ボックス 755"/>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61" name="フローチャート: 判断 76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62" name="テキスト ボックス 76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77013</xdr:rowOff>
    </xdr:from>
    <xdr:to>
      <xdr:col>98</xdr:col>
      <xdr:colOff>38100</xdr:colOff>
      <xdr:row>39</xdr:row>
      <xdr:rowOff>7163</xdr:rowOff>
    </xdr:to>
    <xdr:sp macro="" textlink="">
      <xdr:nvSpPr>
        <xdr:cNvPr id="763" name="フローチャート: 判断 762"/>
        <xdr:cNvSpPr/>
      </xdr:nvSpPr>
      <xdr:spPr>
        <a:xfrm>
          <a:off x="18605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23690</xdr:rowOff>
    </xdr:from>
    <xdr:ext cx="313932" cy="259045"/>
    <xdr:sp macro="" textlink="">
      <xdr:nvSpPr>
        <xdr:cNvPr id="764" name="テキスト ボックス 763"/>
        <xdr:cNvSpPr txBox="1"/>
      </xdr:nvSpPr>
      <xdr:spPr>
        <a:xfrm>
          <a:off x="18499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1"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本町が属している市町村類型（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Ⅳ-2)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においては、人口区分においては最上層に位置しているが、行政区域面積が広いために住民１人あたりのコストは高くなる傾向がある。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また、毎年人口が減少していることも要因に挙げられる。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令和４年度における標準財政規模に対する基金残高の割合が増加している要因は、標準財政規模の減少や決算剰余積立てが増加したことによる。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財政調整基金残高は、町の財政計画において、災害や将来に備え、標準財政規模の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以上を保つことを基準としている。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一般会計における令和４年度における標準財政規模に対する割合が増加した要因は、実質収支額（前年度比２億５００万円増）が増加したことによる。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0" customWidth="1"/>
    <col min="12" max="12" width="2.28515625" style="180" customWidth="1"/>
    <col min="13" max="17" width="2.42578125" style="180" customWidth="1"/>
    <col min="18" max="119" width="2.1406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18337761</v>
      </c>
      <c r="BO4" s="415"/>
      <c r="BP4" s="415"/>
      <c r="BQ4" s="415"/>
      <c r="BR4" s="415"/>
      <c r="BS4" s="415"/>
      <c r="BT4" s="415"/>
      <c r="BU4" s="416"/>
      <c r="BV4" s="414">
        <v>21592709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12.5</v>
      </c>
      <c r="CU4" s="589"/>
      <c r="CV4" s="589"/>
      <c r="CW4" s="589"/>
      <c r="CX4" s="589"/>
      <c r="CY4" s="589"/>
      <c r="CZ4" s="589"/>
      <c r="DA4" s="590"/>
      <c r="DB4" s="588">
        <v>10.1</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17141265</v>
      </c>
      <c r="BO5" s="420"/>
      <c r="BP5" s="420"/>
      <c r="BQ5" s="420"/>
      <c r="BR5" s="420"/>
      <c r="BS5" s="420"/>
      <c r="BT5" s="420"/>
      <c r="BU5" s="421"/>
      <c r="BV5" s="419">
        <v>20337081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91.2</v>
      </c>
      <c r="CU5" s="390"/>
      <c r="CV5" s="390"/>
      <c r="CW5" s="390"/>
      <c r="CX5" s="390"/>
      <c r="CY5" s="390"/>
      <c r="CZ5" s="390"/>
      <c r="DA5" s="391"/>
      <c r="DB5" s="389">
        <v>86.3</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1196496</v>
      </c>
      <c r="BO6" s="420"/>
      <c r="BP6" s="420"/>
      <c r="BQ6" s="420"/>
      <c r="BR6" s="420"/>
      <c r="BS6" s="420"/>
      <c r="BT6" s="420"/>
      <c r="BU6" s="421"/>
      <c r="BV6" s="419">
        <v>1255628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92.1</v>
      </c>
      <c r="CU6" s="563"/>
      <c r="CV6" s="563"/>
      <c r="CW6" s="563"/>
      <c r="CX6" s="563"/>
      <c r="CY6" s="563"/>
      <c r="CZ6" s="563"/>
      <c r="DA6" s="564"/>
      <c r="DB6" s="562">
        <v>88.6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10220</v>
      </c>
      <c r="BO7" s="420"/>
      <c r="BP7" s="420"/>
      <c r="BQ7" s="420"/>
      <c r="BR7" s="420"/>
      <c r="BS7" s="420"/>
      <c r="BT7" s="420"/>
      <c r="BU7" s="421"/>
      <c r="BV7" s="419">
        <v>274356</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9496145</v>
      </c>
      <c r="CU7" s="420"/>
      <c r="CV7" s="420"/>
      <c r="CW7" s="420"/>
      <c r="CX7" s="420"/>
      <c r="CY7" s="420"/>
      <c r="CZ7" s="420"/>
      <c r="DA7" s="421"/>
      <c r="DB7" s="419">
        <v>9671497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1186276</v>
      </c>
      <c r="BO8" s="420"/>
      <c r="BP8" s="420"/>
      <c r="BQ8" s="420"/>
      <c r="BR8" s="420"/>
      <c r="BS8" s="420"/>
      <c r="BT8" s="420"/>
      <c r="BU8" s="421"/>
      <c r="BV8" s="419">
        <v>981272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0.26</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19241</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205004</v>
      </c>
      <c r="BO9" s="420"/>
      <c r="BP9" s="420"/>
      <c r="BQ9" s="420"/>
      <c r="BR9" s="420"/>
      <c r="BS9" s="420"/>
      <c r="BT9" s="420"/>
      <c r="BU9" s="421"/>
      <c r="BV9" s="419">
        <v>164569</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19.7</v>
      </c>
      <c r="CU9" s="390"/>
      <c r="CV9" s="390"/>
      <c r="CW9" s="390"/>
      <c r="CX9" s="390"/>
      <c r="CY9" s="390"/>
      <c r="CZ9" s="390"/>
      <c r="DA9" s="391"/>
      <c r="DB9" s="389">
        <v>18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20873</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324</v>
      </c>
      <c r="BO10" s="420"/>
      <c r="BP10" s="420"/>
      <c r="BQ10" s="420"/>
      <c r="BR10" s="420"/>
      <c r="BS10" s="420"/>
      <c r="BT10" s="420"/>
      <c r="BU10" s="421"/>
      <c r="BV10" s="419">
        <v>206813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100678</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18511</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337327</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142</v>
      </c>
      <c r="N13" s="510"/>
      <c r="O13" s="510"/>
      <c r="P13" s="510"/>
      <c r="Q13" s="511"/>
      <c r="R13" s="512">
        <v>18379</v>
      </c>
      <c r="S13" s="513"/>
      <c r="T13" s="513"/>
      <c r="U13" s="513"/>
      <c r="V13" s="514"/>
      <c r="W13" s="500" t="s">
        <v>143</v>
      </c>
      <c r="X13" s="442"/>
      <c r="Y13" s="442"/>
      <c r="Z13" s="442"/>
      <c r="AA13" s="442"/>
      <c r="AB13" s="443"/>
      <c r="AC13" s="395">
        <v>663</v>
      </c>
      <c r="AD13" s="396"/>
      <c r="AE13" s="396"/>
      <c r="AF13" s="396"/>
      <c r="AG13" s="397"/>
      <c r="AH13" s="395">
        <v>778</v>
      </c>
      <c r="AI13" s="396"/>
      <c r="AJ13" s="396"/>
      <c r="AK13" s="396"/>
      <c r="AL13" s="398"/>
      <c r="AM13" s="478" t="s">
        <v>144</v>
      </c>
      <c r="AN13" s="393"/>
      <c r="AO13" s="393"/>
      <c r="AP13" s="393"/>
      <c r="AQ13" s="393"/>
      <c r="AR13" s="393"/>
      <c r="AS13" s="393"/>
      <c r="AT13" s="394"/>
      <c r="AU13" s="466" t="s">
        <v>145</v>
      </c>
      <c r="AV13" s="467"/>
      <c r="AW13" s="467"/>
      <c r="AX13" s="467"/>
      <c r="AY13" s="399" t="s">
        <v>146</v>
      </c>
      <c r="AZ13" s="400"/>
      <c r="BA13" s="400"/>
      <c r="BB13" s="400"/>
      <c r="BC13" s="400"/>
      <c r="BD13" s="400"/>
      <c r="BE13" s="400"/>
      <c r="BF13" s="400"/>
      <c r="BG13" s="400"/>
      <c r="BH13" s="400"/>
      <c r="BI13" s="400"/>
      <c r="BJ13" s="400"/>
      <c r="BK13" s="400"/>
      <c r="BL13" s="400"/>
      <c r="BM13" s="401"/>
      <c r="BN13" s="419">
        <v>-31321</v>
      </c>
      <c r="BO13" s="420"/>
      <c r="BP13" s="420"/>
      <c r="BQ13" s="420"/>
      <c r="BR13" s="420"/>
      <c r="BS13" s="420"/>
      <c r="BT13" s="420"/>
      <c r="BU13" s="421"/>
      <c r="BV13" s="419">
        <v>371382</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9.9</v>
      </c>
      <c r="CU13" s="390"/>
      <c r="CV13" s="390"/>
      <c r="CW13" s="390"/>
      <c r="CX13" s="390"/>
      <c r="CY13" s="390"/>
      <c r="CZ13" s="390"/>
      <c r="DA13" s="391"/>
      <c r="DB13" s="389">
        <v>9.5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148</v>
      </c>
      <c r="M14" s="546"/>
      <c r="N14" s="546"/>
      <c r="O14" s="546"/>
      <c r="P14" s="546"/>
      <c r="Q14" s="547"/>
      <c r="R14" s="512">
        <v>18956</v>
      </c>
      <c r="S14" s="513"/>
      <c r="T14" s="513"/>
      <c r="U14" s="513"/>
      <c r="V14" s="514"/>
      <c r="W14" s="515"/>
      <c r="X14" s="445"/>
      <c r="Y14" s="445"/>
      <c r="Z14" s="445"/>
      <c r="AA14" s="445"/>
      <c r="AB14" s="446"/>
      <c r="AC14" s="505">
        <v>7.4</v>
      </c>
      <c r="AD14" s="506"/>
      <c r="AE14" s="506"/>
      <c r="AF14" s="506"/>
      <c r="AG14" s="507"/>
      <c r="AH14" s="505">
        <v>8.1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v>17.7</v>
      </c>
      <c r="CU14" s="517"/>
      <c r="CV14" s="517"/>
      <c r="CW14" s="517"/>
      <c r="CX14" s="517"/>
      <c r="CY14" s="517"/>
      <c r="CZ14" s="517"/>
      <c r="DA14" s="518"/>
      <c r="DB14" s="516">
        <v>17.5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150</v>
      </c>
      <c r="N15" s="510"/>
      <c r="O15" s="510"/>
      <c r="P15" s="510"/>
      <c r="Q15" s="511"/>
      <c r="R15" s="512">
        <v>18851</v>
      </c>
      <c r="S15" s="513"/>
      <c r="T15" s="513"/>
      <c r="U15" s="513"/>
      <c r="V15" s="514"/>
      <c r="W15" s="500" t="s">
        <v>151</v>
      </c>
      <c r="X15" s="442"/>
      <c r="Y15" s="442"/>
      <c r="Z15" s="442"/>
      <c r="AA15" s="442"/>
      <c r="AB15" s="443"/>
      <c r="AC15" s="395">
        <v>1546</v>
      </c>
      <c r="AD15" s="396"/>
      <c r="AE15" s="396"/>
      <c r="AF15" s="396"/>
      <c r="AG15" s="397"/>
      <c r="AH15" s="395">
        <v>1820</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2284118</v>
      </c>
      <c r="BO15" s="415"/>
      <c r="BP15" s="415"/>
      <c r="BQ15" s="415"/>
      <c r="BR15" s="415"/>
      <c r="BS15" s="415"/>
      <c r="BT15" s="415"/>
      <c r="BU15" s="416"/>
      <c r="BV15" s="414">
        <v>2215526</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17.3</v>
      </c>
      <c r="AD16" s="506"/>
      <c r="AE16" s="506"/>
      <c r="AF16" s="506"/>
      <c r="AG16" s="507"/>
      <c r="AH16" s="505">
        <v>19</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8862326</v>
      </c>
      <c r="BO16" s="420"/>
      <c r="BP16" s="420"/>
      <c r="BQ16" s="420"/>
      <c r="BR16" s="420"/>
      <c r="BS16" s="420"/>
      <c r="BT16" s="420"/>
      <c r="BU16" s="421"/>
      <c r="BV16" s="419">
        <v>8793336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6727</v>
      </c>
      <c r="AD17" s="396"/>
      <c r="AE17" s="396"/>
      <c r="AF17" s="396"/>
      <c r="AG17" s="397"/>
      <c r="AH17" s="395">
        <v>7000</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2819882</v>
      </c>
      <c r="BO17" s="420"/>
      <c r="BP17" s="420"/>
      <c r="BQ17" s="420"/>
      <c r="BR17" s="420"/>
      <c r="BS17" s="420"/>
      <c r="BT17" s="420"/>
      <c r="BU17" s="421"/>
      <c r="BV17" s="419">
        <v>2736549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74">
        <v>1332.45</v>
      </c>
      <c r="M18" s="474"/>
      <c r="N18" s="474"/>
      <c r="O18" s="474"/>
      <c r="P18" s="474"/>
      <c r="Q18" s="474"/>
      <c r="R18" s="475"/>
      <c r="S18" s="475"/>
      <c r="T18" s="475"/>
      <c r="U18" s="475"/>
      <c r="V18" s="476"/>
      <c r="W18" s="490"/>
      <c r="X18" s="491"/>
      <c r="Y18" s="491"/>
      <c r="Z18" s="491"/>
      <c r="AA18" s="491"/>
      <c r="AB18" s="501"/>
      <c r="AC18" s="383">
        <v>75.3</v>
      </c>
      <c r="AD18" s="384"/>
      <c r="AE18" s="384"/>
      <c r="AF18" s="384"/>
      <c r="AG18" s="477"/>
      <c r="AH18" s="383">
        <v>72.900000000000006</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8848610</v>
      </c>
      <c r="BO18" s="420"/>
      <c r="BP18" s="420"/>
      <c r="BQ18" s="420"/>
      <c r="BR18" s="420"/>
      <c r="BS18" s="420"/>
      <c r="BT18" s="420"/>
      <c r="BU18" s="421"/>
      <c r="BV18" s="419">
        <v>8473065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9">
        <v>14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12518838</v>
      </c>
      <c r="BO19" s="420"/>
      <c r="BP19" s="420"/>
      <c r="BQ19" s="420"/>
      <c r="BR19" s="420"/>
      <c r="BS19" s="420"/>
      <c r="BT19" s="420"/>
      <c r="BU19" s="421"/>
      <c r="BV19" s="419">
        <v>12024362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9">
        <v>8813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27842931</v>
      </c>
      <c r="BO22" s="415"/>
      <c r="BP22" s="415"/>
      <c r="BQ22" s="415"/>
      <c r="BR22" s="415"/>
      <c r="BS22" s="415"/>
      <c r="BT22" s="415"/>
      <c r="BU22" s="416"/>
      <c r="BV22" s="414">
        <v>28104199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17131591</v>
      </c>
      <c r="BO23" s="420"/>
      <c r="BP23" s="420"/>
      <c r="BQ23" s="420"/>
      <c r="BR23" s="420"/>
      <c r="BS23" s="420"/>
      <c r="BT23" s="420"/>
      <c r="BU23" s="421"/>
      <c r="BV23" s="419">
        <v>17238343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175</v>
      </c>
      <c r="F24" s="393"/>
      <c r="G24" s="393"/>
      <c r="H24" s="393"/>
      <c r="I24" s="393"/>
      <c r="J24" s="393"/>
      <c r="K24" s="394"/>
      <c r="L24" s="395">
        <v>1</v>
      </c>
      <c r="M24" s="396"/>
      <c r="N24" s="396"/>
      <c r="O24" s="396"/>
      <c r="P24" s="397"/>
      <c r="Q24" s="395">
        <v>8100</v>
      </c>
      <c r="R24" s="396"/>
      <c r="S24" s="396"/>
      <c r="T24" s="396"/>
      <c r="U24" s="396"/>
      <c r="V24" s="397"/>
      <c r="W24" s="454"/>
      <c r="X24" s="436"/>
      <c r="Y24" s="437"/>
      <c r="Z24" s="392" t="s">
        <v>176</v>
      </c>
      <c r="AA24" s="393"/>
      <c r="AB24" s="393"/>
      <c r="AC24" s="393"/>
      <c r="AD24" s="393"/>
      <c r="AE24" s="393"/>
      <c r="AF24" s="393"/>
      <c r="AG24" s="394"/>
      <c r="AH24" s="395">
        <v>214</v>
      </c>
      <c r="AI24" s="396"/>
      <c r="AJ24" s="396"/>
      <c r="AK24" s="396"/>
      <c r="AL24" s="397"/>
      <c r="AM24" s="395">
        <v>655910</v>
      </c>
      <c r="AN24" s="396"/>
      <c r="AO24" s="396"/>
      <c r="AP24" s="396"/>
      <c r="AQ24" s="396"/>
      <c r="AR24" s="397"/>
      <c r="AS24" s="395">
        <v>3065</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22792731</v>
      </c>
      <c r="BO24" s="420"/>
      <c r="BP24" s="420"/>
      <c r="BQ24" s="420"/>
      <c r="BR24" s="420"/>
      <c r="BS24" s="420"/>
      <c r="BT24" s="420"/>
      <c r="BU24" s="421"/>
      <c r="BV24" s="419">
        <v>22429129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178</v>
      </c>
      <c r="F25" s="393"/>
      <c r="G25" s="393"/>
      <c r="H25" s="393"/>
      <c r="I25" s="393"/>
      <c r="J25" s="393"/>
      <c r="K25" s="394"/>
      <c r="L25" s="395">
        <v>1</v>
      </c>
      <c r="M25" s="396"/>
      <c r="N25" s="396"/>
      <c r="O25" s="396"/>
      <c r="P25" s="397"/>
      <c r="Q25" s="395">
        <v>6400</v>
      </c>
      <c r="R25" s="396"/>
      <c r="S25" s="396"/>
      <c r="T25" s="396"/>
      <c r="U25" s="396"/>
      <c r="V25" s="397"/>
      <c r="W25" s="454"/>
      <c r="X25" s="436"/>
      <c r="Y25" s="437"/>
      <c r="Z25" s="392" t="s">
        <v>179</v>
      </c>
      <c r="AA25" s="393"/>
      <c r="AB25" s="393"/>
      <c r="AC25" s="393"/>
      <c r="AD25" s="393"/>
      <c r="AE25" s="393"/>
      <c r="AF25" s="393"/>
      <c r="AG25" s="394"/>
      <c r="AH25" s="395" t="s">
        <v>180</v>
      </c>
      <c r="AI25" s="396"/>
      <c r="AJ25" s="396"/>
      <c r="AK25" s="396"/>
      <c r="AL25" s="397"/>
      <c r="AM25" s="395" t="s">
        <v>140</v>
      </c>
      <c r="AN25" s="396"/>
      <c r="AO25" s="396"/>
      <c r="AP25" s="396"/>
      <c r="AQ25" s="396"/>
      <c r="AR25" s="397"/>
      <c r="AS25" s="395" t="s">
        <v>131</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590606</v>
      </c>
      <c r="BO25" s="415"/>
      <c r="BP25" s="415"/>
      <c r="BQ25" s="415"/>
      <c r="BR25" s="415"/>
      <c r="BS25" s="415"/>
      <c r="BT25" s="415"/>
      <c r="BU25" s="416"/>
      <c r="BV25" s="414">
        <v>569014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182</v>
      </c>
      <c r="F26" s="393"/>
      <c r="G26" s="393"/>
      <c r="H26" s="393"/>
      <c r="I26" s="393"/>
      <c r="J26" s="393"/>
      <c r="K26" s="394"/>
      <c r="L26" s="395">
        <v>1</v>
      </c>
      <c r="M26" s="396"/>
      <c r="N26" s="396"/>
      <c r="O26" s="396"/>
      <c r="P26" s="397"/>
      <c r="Q26" s="395">
        <v>5550</v>
      </c>
      <c r="R26" s="396"/>
      <c r="S26" s="396"/>
      <c r="T26" s="396"/>
      <c r="U26" s="396"/>
      <c r="V26" s="397"/>
      <c r="W26" s="454"/>
      <c r="X26" s="436"/>
      <c r="Y26" s="437"/>
      <c r="Z26" s="392" t="s">
        <v>183</v>
      </c>
      <c r="AA26" s="430"/>
      <c r="AB26" s="430"/>
      <c r="AC26" s="430"/>
      <c r="AD26" s="430"/>
      <c r="AE26" s="430"/>
      <c r="AF26" s="430"/>
      <c r="AG26" s="431"/>
      <c r="AH26" s="395">
        <v>15</v>
      </c>
      <c r="AI26" s="396"/>
      <c r="AJ26" s="396"/>
      <c r="AK26" s="396"/>
      <c r="AL26" s="397"/>
      <c r="AM26" s="395">
        <v>44865</v>
      </c>
      <c r="AN26" s="396"/>
      <c r="AO26" s="396"/>
      <c r="AP26" s="396"/>
      <c r="AQ26" s="396"/>
      <c r="AR26" s="397"/>
      <c r="AS26" s="395">
        <v>2991</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185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186</v>
      </c>
      <c r="F27" s="393"/>
      <c r="G27" s="393"/>
      <c r="H27" s="393"/>
      <c r="I27" s="393"/>
      <c r="J27" s="393"/>
      <c r="K27" s="394"/>
      <c r="L27" s="395">
        <v>1</v>
      </c>
      <c r="M27" s="396"/>
      <c r="N27" s="396"/>
      <c r="O27" s="396"/>
      <c r="P27" s="397"/>
      <c r="Q27" s="395">
        <v>2950</v>
      </c>
      <c r="R27" s="396"/>
      <c r="S27" s="396"/>
      <c r="T27" s="396"/>
      <c r="U27" s="396"/>
      <c r="V27" s="397"/>
      <c r="W27" s="454"/>
      <c r="X27" s="436"/>
      <c r="Y27" s="437"/>
      <c r="Z27" s="392" t="s">
        <v>187</v>
      </c>
      <c r="AA27" s="393"/>
      <c r="AB27" s="393"/>
      <c r="AC27" s="393"/>
      <c r="AD27" s="393"/>
      <c r="AE27" s="393"/>
      <c r="AF27" s="393"/>
      <c r="AG27" s="394"/>
      <c r="AH27" s="395">
        <v>2</v>
      </c>
      <c r="AI27" s="396"/>
      <c r="AJ27" s="396"/>
      <c r="AK27" s="396"/>
      <c r="AL27" s="397"/>
      <c r="AM27" s="395" t="s">
        <v>188</v>
      </c>
      <c r="AN27" s="396"/>
      <c r="AO27" s="396"/>
      <c r="AP27" s="396"/>
      <c r="AQ27" s="396"/>
      <c r="AR27" s="397"/>
      <c r="AS27" s="395" t="s">
        <v>188</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189054</v>
      </c>
      <c r="BO27" s="423"/>
      <c r="BP27" s="423"/>
      <c r="BQ27" s="423"/>
      <c r="BR27" s="423"/>
      <c r="BS27" s="423"/>
      <c r="BT27" s="423"/>
      <c r="BU27" s="424"/>
      <c r="BV27" s="422">
        <v>187363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190</v>
      </c>
      <c r="F28" s="393"/>
      <c r="G28" s="393"/>
      <c r="H28" s="393"/>
      <c r="I28" s="393"/>
      <c r="J28" s="393"/>
      <c r="K28" s="394"/>
      <c r="L28" s="395">
        <v>1</v>
      </c>
      <c r="M28" s="396"/>
      <c r="N28" s="396"/>
      <c r="O28" s="396"/>
      <c r="P28" s="397"/>
      <c r="Q28" s="395">
        <v>2350</v>
      </c>
      <c r="R28" s="396"/>
      <c r="S28" s="396"/>
      <c r="T28" s="396"/>
      <c r="U28" s="396"/>
      <c r="V28" s="397"/>
      <c r="W28" s="454"/>
      <c r="X28" s="436"/>
      <c r="Y28" s="437"/>
      <c r="Z28" s="392" t="s">
        <v>191</v>
      </c>
      <c r="AA28" s="393"/>
      <c r="AB28" s="393"/>
      <c r="AC28" s="393"/>
      <c r="AD28" s="393"/>
      <c r="AE28" s="393"/>
      <c r="AF28" s="393"/>
      <c r="AG28" s="394"/>
      <c r="AH28" s="395" t="s">
        <v>131</v>
      </c>
      <c r="AI28" s="396"/>
      <c r="AJ28" s="396"/>
      <c r="AK28" s="396"/>
      <c r="AL28" s="397"/>
      <c r="AM28" s="395" t="s">
        <v>180</v>
      </c>
      <c r="AN28" s="396"/>
      <c r="AO28" s="396"/>
      <c r="AP28" s="396"/>
      <c r="AQ28" s="396"/>
      <c r="AR28" s="397"/>
      <c r="AS28" s="395" t="s">
        <v>140</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3744391</v>
      </c>
      <c r="BO28" s="415"/>
      <c r="BP28" s="415"/>
      <c r="BQ28" s="415"/>
      <c r="BR28" s="415"/>
      <c r="BS28" s="415"/>
      <c r="BT28" s="415"/>
      <c r="BU28" s="416"/>
      <c r="BV28" s="414">
        <v>3590394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193</v>
      </c>
      <c r="F29" s="393"/>
      <c r="G29" s="393"/>
      <c r="H29" s="393"/>
      <c r="I29" s="393"/>
      <c r="J29" s="393"/>
      <c r="K29" s="394"/>
      <c r="L29" s="395">
        <v>14</v>
      </c>
      <c r="M29" s="396"/>
      <c r="N29" s="396"/>
      <c r="O29" s="396"/>
      <c r="P29" s="397"/>
      <c r="Q29" s="395">
        <v>2010</v>
      </c>
      <c r="R29" s="396"/>
      <c r="S29" s="396"/>
      <c r="T29" s="396"/>
      <c r="U29" s="396"/>
      <c r="V29" s="397"/>
      <c r="W29" s="455"/>
      <c r="X29" s="456"/>
      <c r="Y29" s="457"/>
      <c r="Z29" s="392" t="s">
        <v>194</v>
      </c>
      <c r="AA29" s="393"/>
      <c r="AB29" s="393"/>
      <c r="AC29" s="393"/>
      <c r="AD29" s="393"/>
      <c r="AE29" s="393"/>
      <c r="AF29" s="393"/>
      <c r="AG29" s="394"/>
      <c r="AH29" s="395">
        <v>216</v>
      </c>
      <c r="AI29" s="396"/>
      <c r="AJ29" s="396"/>
      <c r="AK29" s="396"/>
      <c r="AL29" s="397"/>
      <c r="AM29" s="395">
        <v>663186</v>
      </c>
      <c r="AN29" s="396"/>
      <c r="AO29" s="396"/>
      <c r="AP29" s="396"/>
      <c r="AQ29" s="396"/>
      <c r="AR29" s="397"/>
      <c r="AS29" s="395">
        <v>3070</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802493</v>
      </c>
      <c r="BO29" s="420"/>
      <c r="BP29" s="420"/>
      <c r="BQ29" s="420"/>
      <c r="BR29" s="420"/>
      <c r="BS29" s="420"/>
      <c r="BT29" s="420"/>
      <c r="BU29" s="421"/>
      <c r="BV29" s="419">
        <v>1102383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4826647</v>
      </c>
      <c r="BO30" s="423"/>
      <c r="BP30" s="423"/>
      <c r="BQ30" s="423"/>
      <c r="BR30" s="423"/>
      <c r="BS30" s="423"/>
      <c r="BT30" s="423"/>
      <c r="BU30" s="424"/>
      <c r="BV30" s="422">
        <v>4766662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204</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206</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個別排水処理事業特別会計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遠軽地区広域組合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株式会社生田原振興公社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網走地方教育研修センター組合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tWvfY9e8/WiMhxWdxcdfVxK+op/Nt/8+PPtio6yQ1pdytE+hByBZkNEsZPuK2otHd/NGhr8ADk8b9LJRoA/Xg==" saltValue="ZBYyX3Any9STHk9Z1duh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582</v>
      </c>
      <c r="D34" s="1151"/>
      <c r="E34" s="1152"/>
      <c r="F34" s="32">
        <v>8.31</v>
      </c>
      <c r="G34" s="33">
        <v>4.5999999999999996</v>
      </c>
      <c r="H34" s="33">
        <v>8.73</v>
      </c>
      <c r="I34" s="33">
        <v>10.14</v>
      </c>
      <c r="J34" s="34">
        <v>12.49</v>
      </c>
      <c r="K34" s="22"/>
      <c r="L34" s="22"/>
      <c r="M34" s="22"/>
      <c r="N34" s="22"/>
      <c r="O34" s="22"/>
      <c r="P34" s="22"/>
    </row>
    <row r="35" spans="1:16" ht="39" customHeight="1" x14ac:dyDescent="0.15">
      <c r="A35" s="22"/>
      <c r="B35" s="35"/>
      <c r="C35" s="1145" t="s">
        <v>583</v>
      </c>
      <c r="D35" s="1146"/>
      <c r="E35" s="1147"/>
      <c r="F35" s="36">
        <v>4.55</v>
      </c>
      <c r="G35" s="37">
        <v>5.43</v>
      </c>
      <c r="H35" s="37">
        <v>5.45</v>
      </c>
      <c r="I35" s="37">
        <v>5.39</v>
      </c>
      <c r="J35" s="38">
        <v>4.92</v>
      </c>
      <c r="K35" s="22"/>
      <c r="L35" s="22"/>
      <c r="M35" s="22"/>
      <c r="N35" s="22"/>
      <c r="O35" s="22"/>
      <c r="P35" s="22"/>
    </row>
    <row r="36" spans="1:16" ht="39" customHeight="1" x14ac:dyDescent="0.15">
      <c r="A36" s="22"/>
      <c r="B36" s="35"/>
      <c r="C36" s="1145" t="s">
        <v>584</v>
      </c>
      <c r="D36" s="1146"/>
      <c r="E36" s="1147"/>
      <c r="F36" s="36">
        <v>5.73</v>
      </c>
      <c r="G36" s="37">
        <v>6.33</v>
      </c>
      <c r="H36" s="37">
        <v>6.19</v>
      </c>
      <c r="I36" s="37">
        <v>5.4</v>
      </c>
      <c r="J36" s="38">
        <v>4.6900000000000004</v>
      </c>
      <c r="K36" s="22"/>
      <c r="L36" s="22"/>
      <c r="M36" s="22"/>
      <c r="N36" s="22"/>
      <c r="O36" s="22"/>
      <c r="P36" s="22"/>
    </row>
    <row r="37" spans="1:16" ht="39" customHeight="1" x14ac:dyDescent="0.15">
      <c r="A37" s="22"/>
      <c r="B37" s="35"/>
      <c r="C37" s="1145" t="s">
        <v>585</v>
      </c>
      <c r="D37" s="1146"/>
      <c r="E37" s="1147"/>
      <c r="F37" s="36">
        <v>1.05</v>
      </c>
      <c r="G37" s="37">
        <v>1.06</v>
      </c>
      <c r="H37" s="37">
        <v>0.44</v>
      </c>
      <c r="I37" s="37">
        <v>0.93</v>
      </c>
      <c r="J37" s="38">
        <v>1.21</v>
      </c>
      <c r="K37" s="22"/>
      <c r="L37" s="22"/>
      <c r="M37" s="22"/>
      <c r="N37" s="22"/>
      <c r="O37" s="22"/>
      <c r="P37" s="22"/>
    </row>
    <row r="38" spans="1:16" ht="39" customHeight="1" x14ac:dyDescent="0.15">
      <c r="A38" s="22"/>
      <c r="B38" s="35"/>
      <c r="C38" s="1145" t="s">
        <v>586</v>
      </c>
      <c r="D38" s="1146"/>
      <c r="E38" s="1147"/>
      <c r="F38" s="36">
        <v>0.01</v>
      </c>
      <c r="G38" s="37">
        <v>0.2</v>
      </c>
      <c r="H38" s="37">
        <v>0.32</v>
      </c>
      <c r="I38" s="37">
        <v>0.1</v>
      </c>
      <c r="J38" s="38">
        <v>0.1</v>
      </c>
      <c r="K38" s="22"/>
      <c r="L38" s="22"/>
      <c r="M38" s="22"/>
      <c r="N38" s="22"/>
      <c r="O38" s="22"/>
      <c r="P38" s="22"/>
    </row>
    <row r="39" spans="1:16" ht="39" customHeight="1" x14ac:dyDescent="0.15">
      <c r="A39" s="22"/>
      <c r="B39" s="35"/>
      <c r="C39" s="1145" t="s">
        <v>587</v>
      </c>
      <c r="D39" s="1146"/>
      <c r="E39" s="1147"/>
      <c r="F39" s="36">
        <v>0.02</v>
      </c>
      <c r="G39" s="37">
        <v>0.02</v>
      </c>
      <c r="H39" s="37">
        <v>0.01</v>
      </c>
      <c r="I39" s="37">
        <v>0.02</v>
      </c>
      <c r="J39" s="38">
        <v>0.02</v>
      </c>
      <c r="K39" s="22"/>
      <c r="L39" s="22"/>
      <c r="M39" s="22"/>
      <c r="N39" s="22"/>
      <c r="O39" s="22"/>
      <c r="P39" s="22"/>
    </row>
    <row r="40" spans="1:16" ht="39" customHeight="1" x14ac:dyDescent="0.15">
      <c r="A40" s="22"/>
      <c r="B40" s="35"/>
      <c r="C40" s="1145" t="s">
        <v>588</v>
      </c>
      <c r="D40" s="1146"/>
      <c r="E40" s="1147"/>
      <c r="F40" s="36">
        <v>0.01</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589</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590</v>
      </c>
      <c r="D43" s="1149"/>
      <c r="E43" s="1150"/>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C3ACVw4SK5+W/AEovT6r/58IOGHcfUhKzVibGmV4rsaSgXWqjVfKu5mlL68CchrxrEtgwzEpYrbNjH58G88Yw==" saltValue="J5OTiFszNYY9hsBMF5kp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2119</v>
      </c>
      <c r="L45" s="60">
        <v>2247</v>
      </c>
      <c r="M45" s="60">
        <v>2383</v>
      </c>
      <c r="N45" s="60">
        <v>2265</v>
      </c>
      <c r="O45" s="61">
        <v>2461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532</v>
      </c>
      <c r="L47" s="64" t="s">
        <v>532</v>
      </c>
      <c r="M47" s="64" t="s">
        <v>532</v>
      </c>
      <c r="N47" s="64" t="s">
        <v>532</v>
      </c>
      <c r="O47" s="65" t="s">
        <v>532</v>
      </c>
      <c r="P47" s="48"/>
      <c r="Q47" s="48"/>
      <c r="R47" s="48"/>
      <c r="S47" s="48"/>
      <c r="T47" s="48"/>
      <c r="U47" s="48"/>
    </row>
    <row r="48" spans="1:21" ht="30.75" customHeight="1" x14ac:dyDescent="0.15">
      <c r="A48" s="48"/>
      <c r="B48" s="1178"/>
      <c r="C48" s="1179"/>
      <c r="D48" s="62"/>
      <c r="E48" s="1155" t="s">
        <v>15</v>
      </c>
      <c r="F48" s="1155"/>
      <c r="G48" s="1155"/>
      <c r="H48" s="1155"/>
      <c r="I48" s="1155"/>
      <c r="J48" s="1156"/>
      <c r="K48" s="63">
        <v>422</v>
      </c>
      <c r="L48" s="64">
        <v>394</v>
      </c>
      <c r="M48" s="64">
        <v>395</v>
      </c>
      <c r="N48" s="64">
        <v>388</v>
      </c>
      <c r="O48" s="65">
        <v>405</v>
      </c>
      <c r="P48" s="48"/>
      <c r="Q48" s="48"/>
      <c r="R48" s="48"/>
      <c r="S48" s="48"/>
      <c r="T48" s="48"/>
      <c r="U48" s="48"/>
    </row>
    <row r="49" spans="1:21" ht="30.75" customHeight="1" x14ac:dyDescent="0.15">
      <c r="A49" s="48"/>
      <c r="B49" s="1178"/>
      <c r="C49" s="1179"/>
      <c r="D49" s="62"/>
      <c r="E49" s="1155" t="s">
        <v>16</v>
      </c>
      <c r="F49" s="1155"/>
      <c r="G49" s="1155"/>
      <c r="H49" s="1155"/>
      <c r="I49" s="1155"/>
      <c r="J49" s="1156"/>
      <c r="K49" s="63">
        <v>49</v>
      </c>
      <c r="L49" s="64">
        <v>37</v>
      </c>
      <c r="M49" s="64">
        <v>22</v>
      </c>
      <c r="N49" s="64">
        <v>10</v>
      </c>
      <c r="O49" s="65" t="s">
        <v>532</v>
      </c>
      <c r="P49" s="48"/>
      <c r="Q49" s="48"/>
      <c r="R49" s="48"/>
      <c r="S49" s="48"/>
      <c r="T49" s="48"/>
      <c r="U49" s="48"/>
    </row>
    <row r="50" spans="1:21" ht="30.75" customHeight="1" x14ac:dyDescent="0.15">
      <c r="A50" s="48"/>
      <c r="B50" s="1178"/>
      <c r="C50" s="1179"/>
      <c r="D50" s="62"/>
      <c r="E50" s="1155" t="s">
        <v>17</v>
      </c>
      <c r="F50" s="1155"/>
      <c r="G50" s="1155"/>
      <c r="H50" s="1155"/>
      <c r="I50" s="1155"/>
      <c r="J50" s="1156"/>
      <c r="K50" s="63">
        <v>25</v>
      </c>
      <c r="L50" s="64">
        <v>25</v>
      </c>
      <c r="M50" s="64">
        <v>24</v>
      </c>
      <c r="N50" s="64">
        <v>24</v>
      </c>
      <c r="O50" s="65">
        <v>24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532</v>
      </c>
      <c r="L51" s="64" t="s">
        <v>532</v>
      </c>
      <c r="M51" s="64" t="s">
        <v>532</v>
      </c>
      <c r="N51" s="64" t="s">
        <v>532</v>
      </c>
      <c r="O51" s="65" t="s">
        <v>532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1909</v>
      </c>
      <c r="L52" s="64">
        <v>2021</v>
      </c>
      <c r="M52" s="64">
        <v>2053</v>
      </c>
      <c r="N52" s="64">
        <v>1977</v>
      </c>
      <c r="O52" s="65">
        <v>2080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706</v>
      </c>
      <c r="L53" s="69">
        <v>682</v>
      </c>
      <c r="M53" s="69">
        <v>771</v>
      </c>
      <c r="N53" s="69">
        <v>710</v>
      </c>
      <c r="O53" s="70">
        <v>810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Ys3cV7b82z99Fd0ACALGFf3/zgG4dgwkU1c1CO0yxwqyZHAC35UWZe1BpFMUjBla8Z0K6CaNrwrgVPkFa8N/A==" saltValue="idzUlpG5SfwvI0OCeyF6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5703125" style="96" customWidth="1"/>
    <col min="2" max="3" width="12.5703125" style="96" customWidth="1"/>
    <col min="4" max="4" width="11.5703125" style="96" customWidth="1"/>
    <col min="5" max="8" width="10.42578125" style="96" customWidth="1"/>
    <col min="9" max="13" width="16.42578125" style="96" customWidth="1"/>
    <col min="14" max="19" width="12.57031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96" t="s">
        <v>32</v>
      </c>
      <c r="C41" s="1197"/>
      <c r="D41" s="105"/>
      <c r="E41" s="1198" t="s">
        <v>33</v>
      </c>
      <c r="F41" s="1198"/>
      <c r="G41" s="1198"/>
      <c r="H41" s="1199"/>
      <c r="I41" s="355">
        <v>22299</v>
      </c>
      <c r="J41" s="356">
        <v>24043</v>
      </c>
      <c r="K41" s="356">
        <v>24291</v>
      </c>
      <c r="L41" s="356">
        <v>28104</v>
      </c>
      <c r="M41" s="357">
        <v>27843</v>
      </c>
    </row>
    <row r="42" spans="2:13" ht="27.75" customHeight="1" x14ac:dyDescent="0.15">
      <c r="B42" s="1186"/>
      <c r="C42" s="1187"/>
      <c r="D42" s="106"/>
      <c r="E42" s="1190" t="s">
        <v>34</v>
      </c>
      <c r="F42" s="1190"/>
      <c r="G42" s="1190"/>
      <c r="H42" s="1191"/>
      <c r="I42" s="358">
        <v>108</v>
      </c>
      <c r="J42" s="359">
        <v>85</v>
      </c>
      <c r="K42" s="359">
        <v>61</v>
      </c>
      <c r="L42" s="359">
        <v>38</v>
      </c>
      <c r="M42" s="360">
        <v>14</v>
      </c>
    </row>
    <row r="43" spans="2:13" ht="27.75" customHeight="1" x14ac:dyDescent="0.15">
      <c r="B43" s="1186"/>
      <c r="C43" s="1187"/>
      <c r="D43" s="106"/>
      <c r="E43" s="1190" t="s">
        <v>35</v>
      </c>
      <c r="F43" s="1190"/>
      <c r="G43" s="1190"/>
      <c r="H43" s="1191"/>
      <c r="I43" s="358">
        <v>4660</v>
      </c>
      <c r="J43" s="359">
        <v>4433</v>
      </c>
      <c r="K43" s="359">
        <v>4065</v>
      </c>
      <c r="L43" s="359">
        <v>3698</v>
      </c>
      <c r="M43" s="360">
        <v>3465</v>
      </c>
    </row>
    <row r="44" spans="2:13" ht="27.75" customHeight="1" x14ac:dyDescent="0.15">
      <c r="B44" s="1186"/>
      <c r="C44" s="1187"/>
      <c r="D44" s="106"/>
      <c r="E44" s="1190" t="s">
        <v>36</v>
      </c>
      <c r="F44" s="1190"/>
      <c r="G44" s="1190"/>
      <c r="H44" s="1191"/>
      <c r="I44" s="358">
        <v>65</v>
      </c>
      <c r="J44" s="359">
        <v>30</v>
      </c>
      <c r="K44" s="359">
        <v>9</v>
      </c>
      <c r="L44" s="359" t="s">
        <v>532</v>
      </c>
      <c r="M44" s="360" t="s">
        <v>532</v>
      </c>
    </row>
    <row r="45" spans="2:13" ht="27.75" customHeight="1" x14ac:dyDescent="0.15">
      <c r="B45" s="1186"/>
      <c r="C45" s="1187"/>
      <c r="D45" s="106"/>
      <c r="E45" s="1190" t="s">
        <v>37</v>
      </c>
      <c r="F45" s="1190"/>
      <c r="G45" s="1190"/>
      <c r="H45" s="1191"/>
      <c r="I45" s="358">
        <v>2534</v>
      </c>
      <c r="J45" s="359">
        <v>2517</v>
      </c>
      <c r="K45" s="359">
        <v>2455</v>
      </c>
      <c r="L45" s="359">
        <v>2334</v>
      </c>
      <c r="M45" s="360">
        <v>2111</v>
      </c>
    </row>
    <row r="46" spans="2:13" ht="27.75" customHeight="1" x14ac:dyDescent="0.15">
      <c r="B46" s="1186"/>
      <c r="C46" s="1187"/>
      <c r="D46" s="107"/>
      <c r="E46" s="1190" t="s">
        <v>38</v>
      </c>
      <c r="F46" s="1190"/>
      <c r="G46" s="1190"/>
      <c r="H46" s="1191"/>
      <c r="I46" s="358" t="s">
        <v>532</v>
      </c>
      <c r="J46" s="359" t="s">
        <v>532</v>
      </c>
      <c r="K46" s="359" t="s">
        <v>532</v>
      </c>
      <c r="L46" s="359" t="s">
        <v>532</v>
      </c>
      <c r="M46" s="360" t="s">
        <v>532</v>
      </c>
    </row>
    <row r="47" spans="2:13" ht="27.75" customHeight="1" x14ac:dyDescent="0.15">
      <c r="B47" s="1186"/>
      <c r="C47" s="1187"/>
      <c r="D47" s="108"/>
      <c r="E47" s="1200" t="s">
        <v>39</v>
      </c>
      <c r="F47" s="1201"/>
      <c r="G47" s="1201"/>
      <c r="H47" s="1202"/>
      <c r="I47" s="358" t="s">
        <v>532</v>
      </c>
      <c r="J47" s="359" t="s">
        <v>532</v>
      </c>
      <c r="K47" s="359" t="s">
        <v>532</v>
      </c>
      <c r="L47" s="359" t="s">
        <v>532</v>
      </c>
      <c r="M47" s="360" t="s">
        <v>532</v>
      </c>
    </row>
    <row r="48" spans="2:13" ht="27.75" customHeight="1" x14ac:dyDescent="0.15">
      <c r="B48" s="1186"/>
      <c r="C48" s="1187"/>
      <c r="D48" s="106"/>
      <c r="E48" s="1190" t="s">
        <v>40</v>
      </c>
      <c r="F48" s="1190"/>
      <c r="G48" s="1190"/>
      <c r="H48" s="1191"/>
      <c r="I48" s="358" t="s">
        <v>532</v>
      </c>
      <c r="J48" s="359" t="s">
        <v>532</v>
      </c>
      <c r="K48" s="359" t="s">
        <v>532</v>
      </c>
      <c r="L48" s="359" t="s">
        <v>532</v>
      </c>
      <c r="M48" s="360" t="s">
        <v>532</v>
      </c>
    </row>
    <row r="49" spans="2:13" ht="27.75" customHeight="1" x14ac:dyDescent="0.15">
      <c r="B49" s="1188"/>
      <c r="C49" s="1189"/>
      <c r="D49" s="106"/>
      <c r="E49" s="1190" t="s">
        <v>41</v>
      </c>
      <c r="F49" s="1190"/>
      <c r="G49" s="1190"/>
      <c r="H49" s="1191"/>
      <c r="I49" s="358" t="s">
        <v>532</v>
      </c>
      <c r="J49" s="359" t="s">
        <v>532</v>
      </c>
      <c r="K49" s="359" t="s">
        <v>532</v>
      </c>
      <c r="L49" s="359" t="s">
        <v>532</v>
      </c>
      <c r="M49" s="360" t="s">
        <v>532</v>
      </c>
    </row>
    <row r="50" spans="2:13" ht="27.75" customHeight="1" x14ac:dyDescent="0.15">
      <c r="B50" s="1184" t="s">
        <v>42</v>
      </c>
      <c r="C50" s="1185"/>
      <c r="D50" s="109"/>
      <c r="E50" s="1190" t="s">
        <v>43</v>
      </c>
      <c r="F50" s="1190"/>
      <c r="G50" s="1190"/>
      <c r="H50" s="1191"/>
      <c r="I50" s="358">
        <v>7626</v>
      </c>
      <c r="J50" s="359">
        <v>7512</v>
      </c>
      <c r="K50" s="359">
        <v>7297</v>
      </c>
      <c r="L50" s="359">
        <v>7528</v>
      </c>
      <c r="M50" s="360">
        <v>7439</v>
      </c>
    </row>
    <row r="51" spans="2:13" ht="27.75" customHeight="1" x14ac:dyDescent="0.15">
      <c r="B51" s="1186"/>
      <c r="C51" s="1187"/>
      <c r="D51" s="106"/>
      <c r="E51" s="1190" t="s">
        <v>44</v>
      </c>
      <c r="F51" s="1190"/>
      <c r="G51" s="1190"/>
      <c r="H51" s="1191"/>
      <c r="I51" s="358">
        <v>2750</v>
      </c>
      <c r="J51" s="359">
        <v>2945</v>
      </c>
      <c r="K51" s="359">
        <v>2997</v>
      </c>
      <c r="L51" s="359">
        <v>3354</v>
      </c>
      <c r="M51" s="360">
        <v>3026</v>
      </c>
    </row>
    <row r="52" spans="2:13" ht="27.75" customHeight="1" x14ac:dyDescent="0.15">
      <c r="B52" s="1188"/>
      <c r="C52" s="1189"/>
      <c r="D52" s="106"/>
      <c r="E52" s="1190" t="s">
        <v>45</v>
      </c>
      <c r="F52" s="1190"/>
      <c r="G52" s="1190"/>
      <c r="H52" s="1191"/>
      <c r="I52" s="358">
        <v>18412</v>
      </c>
      <c r="J52" s="359">
        <v>19224</v>
      </c>
      <c r="K52" s="359">
        <v>19250</v>
      </c>
      <c r="L52" s="359">
        <v>21908</v>
      </c>
      <c r="M52" s="360">
        <v>21617</v>
      </c>
    </row>
    <row r="53" spans="2:13" ht="27.75" customHeight="1" thickBot="1" x14ac:dyDescent="0.2">
      <c r="B53" s="1192" t="s">
        <v>46</v>
      </c>
      <c r="C53" s="1193"/>
      <c r="D53" s="110"/>
      <c r="E53" s="1194" t="s">
        <v>47</v>
      </c>
      <c r="F53" s="1194"/>
      <c r="G53" s="1194"/>
      <c r="H53" s="1195"/>
      <c r="I53" s="361">
        <v>878</v>
      </c>
      <c r="J53" s="362">
        <v>1428</v>
      </c>
      <c r="K53" s="362">
        <v>1337</v>
      </c>
      <c r="L53" s="362">
        <v>1384</v>
      </c>
      <c r="M53" s="363">
        <v>1351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Av6Q2ULeNAivjFjTPXjmHifn0lQwSONcyG+HU1oHbREc2wvmc7ObJ4GCT4t7fG0IAoe585mYxJ4tcS7+AJYrg==" saltValue="rnH60jxhOab1WtF5uZdc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1" t="s">
        <v>50</v>
      </c>
      <c r="D55" s="1211"/>
      <c r="E55" s="1212"/>
      <c r="F55" s="122">
        <v>2975</v>
      </c>
      <c r="G55" s="122">
        <v>3590</v>
      </c>
      <c r="H55" s="123">
        <v>3744</v>
      </c>
    </row>
    <row r="56" spans="2:8" ht="52.5" customHeight="1" x14ac:dyDescent="0.15">
      <c r="B56" s="124"/>
      <c r="C56" s="1213" t="s">
        <v>51</v>
      </c>
      <c r="D56" s="1213"/>
      <c r="E56" s="1214"/>
      <c r="F56" s="125">
        <v>1402</v>
      </c>
      <c r="G56" s="125">
        <v>1102</v>
      </c>
      <c r="H56" s="126">
        <v>802</v>
      </c>
    </row>
    <row r="57" spans="2:8" ht="53.25" customHeight="1" x14ac:dyDescent="0.15">
      <c r="B57" s="124"/>
      <c r="C57" s="1215" t="s">
        <v>52</v>
      </c>
      <c r="D57" s="1215"/>
      <c r="E57" s="1216"/>
      <c r="F57" s="127">
        <v>4802</v>
      </c>
      <c r="G57" s="127">
        <v>4767</v>
      </c>
      <c r="H57" s="128">
        <v>4827</v>
      </c>
    </row>
    <row r="58" spans="2:8" ht="45.75" customHeight="1" x14ac:dyDescent="0.15">
      <c r="B58" s="129"/>
      <c r="C58" s="1203" t="s">
        <v>609</v>
      </c>
      <c r="D58" s="1204"/>
      <c r="E58" s="1205"/>
      <c r="F58" s="130">
        <v>2566</v>
      </c>
      <c r="G58" s="130">
        <v>2497</v>
      </c>
      <c r="H58" s="131">
        <v>2516</v>
      </c>
    </row>
    <row r="59" spans="2:8" ht="45.75" customHeight="1" x14ac:dyDescent="0.15">
      <c r="B59" s="129"/>
      <c r="C59" s="1203" t="s">
        <v>610</v>
      </c>
      <c r="D59" s="1204"/>
      <c r="E59" s="1205"/>
      <c r="F59" s="130">
        <v>2111</v>
      </c>
      <c r="G59" s="130">
        <v>2112</v>
      </c>
      <c r="H59" s="131">
        <v>2112</v>
      </c>
    </row>
    <row r="60" spans="2:8" ht="45.75" customHeight="1" x14ac:dyDescent="0.15">
      <c r="B60" s="129"/>
      <c r="C60" s="1203" t="s">
        <v>611</v>
      </c>
      <c r="D60" s="1204"/>
      <c r="E60" s="1205"/>
      <c r="F60" s="130">
        <v>57</v>
      </c>
      <c r="G60" s="130">
        <v>95</v>
      </c>
      <c r="H60" s="131">
        <v>126</v>
      </c>
    </row>
    <row r="61" spans="2:8" ht="45.75" customHeight="1" x14ac:dyDescent="0.15">
      <c r="B61" s="129"/>
      <c r="C61" s="1203" t="s">
        <v>612</v>
      </c>
      <c r="D61" s="1204"/>
      <c r="E61" s="1205"/>
      <c r="F61" s="130">
        <v>54</v>
      </c>
      <c r="G61" s="130">
        <v>53</v>
      </c>
      <c r="H61" s="131">
        <v>52</v>
      </c>
    </row>
    <row r="62" spans="2:8" ht="45.75" customHeight="1" thickBot="1" x14ac:dyDescent="0.2">
      <c r="B62" s="132"/>
      <c r="C62" s="1206" t="s">
        <v>613</v>
      </c>
      <c r="D62" s="1207"/>
      <c r="E62" s="1208"/>
      <c r="F62" s="133">
        <v>13</v>
      </c>
      <c r="G62" s="133">
        <v>10</v>
      </c>
      <c r="H62" s="134">
        <v>20</v>
      </c>
    </row>
    <row r="63" spans="2:8" ht="52.5" customHeight="1" thickBot="1" x14ac:dyDescent="0.2">
      <c r="B63" s="135"/>
      <c r="C63" s="1209" t="s">
        <v>53</v>
      </c>
      <c r="D63" s="1209"/>
      <c r="E63" s="1210"/>
      <c r="F63" s="136">
        <v>9179</v>
      </c>
      <c r="G63" s="136">
        <v>9459</v>
      </c>
      <c r="H63" s="137">
        <v>9374</v>
      </c>
    </row>
    <row r="64" spans="2:8" x14ac:dyDescent="0.15"/>
  </sheetData>
  <sheetProtection algorithmName="SHA-512" hashValue="zTkSV+iRqawZkODfuGWjBPdIy3o7sy8d2hpp2vVhvy2v2ExtP612IlI8kViiqzWTmmgR4H3MEBM+vw+cEcgZpA==" saltValue="zNVW0qO3eKk89yB319Au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4" customWidth="1"/>
    <col min="2" max="8" width="13.42578125" style="144" customWidth="1"/>
    <col min="9" max="16384" width="11.1406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138695</v>
      </c>
      <c r="E3" s="156"/>
      <c r="F3" s="157">
        <v>47387</v>
      </c>
      <c r="G3" s="158"/>
      <c r="H3" s="159"/>
    </row>
    <row r="4" spans="1:8" x14ac:dyDescent="0.15">
      <c r="A4" s="160"/>
      <c r="B4" s="161"/>
      <c r="C4" s="162"/>
      <c r="D4" s="163">
        <v>77354</v>
      </c>
      <c r="E4" s="164"/>
      <c r="F4" s="165">
        <v>24928</v>
      </c>
      <c r="G4" s="166"/>
      <c r="H4" s="167"/>
    </row>
    <row r="5" spans="1:8" x14ac:dyDescent="0.15">
      <c r="A5" s="148" t="s">
        <v>566</v>
      </c>
      <c r="B5" s="153"/>
      <c r="C5" s="154"/>
      <c r="D5" s="155">
        <v>233353</v>
      </c>
      <c r="E5" s="156"/>
      <c r="F5" s="157">
        <v>51264</v>
      </c>
      <c r="G5" s="158"/>
      <c r="H5" s="159"/>
    </row>
    <row r="6" spans="1:8" x14ac:dyDescent="0.15">
      <c r="A6" s="160"/>
      <c r="B6" s="161"/>
      <c r="C6" s="162"/>
      <c r="D6" s="163">
        <v>135951</v>
      </c>
      <c r="E6" s="164"/>
      <c r="F6" s="165">
        <v>26040</v>
      </c>
      <c r="G6" s="166"/>
      <c r="H6" s="167"/>
    </row>
    <row r="7" spans="1:8" x14ac:dyDescent="0.15">
      <c r="A7" s="148" t="s">
        <v>567</v>
      </c>
      <c r="B7" s="153"/>
      <c r="C7" s="154"/>
      <c r="D7" s="155">
        <v>172136</v>
      </c>
      <c r="E7" s="156"/>
      <c r="F7" s="157">
        <v>96248</v>
      </c>
      <c r="G7" s="158"/>
      <c r="H7" s="159"/>
    </row>
    <row r="8" spans="1:8" x14ac:dyDescent="0.15">
      <c r="A8" s="160"/>
      <c r="B8" s="161"/>
      <c r="C8" s="162"/>
      <c r="D8" s="163">
        <v>65991</v>
      </c>
      <c r="E8" s="164"/>
      <c r="F8" s="165">
        <v>55768</v>
      </c>
      <c r="G8" s="166"/>
      <c r="H8" s="167"/>
    </row>
    <row r="9" spans="1:8" x14ac:dyDescent="0.15">
      <c r="A9" s="148" t="s">
        <v>568</v>
      </c>
      <c r="B9" s="153"/>
      <c r="C9" s="154"/>
      <c r="D9" s="155">
        <v>365007</v>
      </c>
      <c r="E9" s="156"/>
      <c r="F9" s="157">
        <v>76413</v>
      </c>
      <c r="G9" s="158"/>
      <c r="H9" s="159"/>
    </row>
    <row r="10" spans="1:8" x14ac:dyDescent="0.15">
      <c r="A10" s="160"/>
      <c r="B10" s="161"/>
      <c r="C10" s="162"/>
      <c r="D10" s="163">
        <v>130960</v>
      </c>
      <c r="E10" s="164"/>
      <c r="F10" s="165">
        <v>39658</v>
      </c>
      <c r="G10" s="166"/>
      <c r="H10" s="167"/>
    </row>
    <row r="11" spans="1:8" x14ac:dyDescent="0.15">
      <c r="A11" s="148" t="s">
        <v>569</v>
      </c>
      <c r="B11" s="153"/>
      <c r="C11" s="154"/>
      <c r="D11" s="155">
        <v>197507</v>
      </c>
      <c r="E11" s="156"/>
      <c r="F11" s="157">
        <v>66481</v>
      </c>
      <c r="G11" s="158"/>
      <c r="H11" s="159"/>
    </row>
    <row r="12" spans="1:8" x14ac:dyDescent="0.15">
      <c r="A12" s="160"/>
      <c r="B12" s="161"/>
      <c r="C12" s="168"/>
      <c r="D12" s="163">
        <v>98254</v>
      </c>
      <c r="E12" s="164"/>
      <c r="F12" s="165">
        <v>36120</v>
      </c>
      <c r="G12" s="166"/>
      <c r="H12" s="167"/>
    </row>
    <row r="13" spans="1:8" x14ac:dyDescent="0.15">
      <c r="A13" s="148"/>
      <c r="B13" s="153"/>
      <c r="C13" s="169"/>
      <c r="D13" s="170">
        <v>221340</v>
      </c>
      <c r="E13" s="171"/>
      <c r="F13" s="172">
        <v>67559</v>
      </c>
      <c r="G13" s="173"/>
      <c r="H13" s="159"/>
    </row>
    <row r="14" spans="1:8" x14ac:dyDescent="0.15">
      <c r="A14" s="160"/>
      <c r="B14" s="161"/>
      <c r="C14" s="162"/>
      <c r="D14" s="163">
        <v>101702</v>
      </c>
      <c r="E14" s="164"/>
      <c r="F14" s="165">
        <v>36503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8.31</v>
      </c>
      <c r="C19" s="174">
        <f>ROUND(VALUE(SUBSTITUTE(実質収支比率等に係る経年分析!G$48,"▲","-")),2)</f>
        <v>4.6100000000000003</v>
      </c>
      <c r="D19" s="174">
        <f>ROUND(VALUE(SUBSTITUTE(実質収支比率等に係る経年分析!H$48,"▲","-")),2)</f>
        <v>8.74</v>
      </c>
      <c r="E19" s="174">
        <f>ROUND(VALUE(SUBSTITUTE(実質収支比率等に係る経年分析!I$48,"▲","-")),2)</f>
        <v>10.15</v>
      </c>
      <c r="F19" s="174">
        <f>ROUND(VALUE(SUBSTITUTE(実質収支比率等に係る経年分析!J$48,"▲","-")),2)</f>
        <v>12.49</v>
      </c>
    </row>
    <row r="20" spans="1:11" x14ac:dyDescent="0.15">
      <c r="A20" s="174" t="s">
        <v>57</v>
      </c>
      <c r="B20" s="174">
        <f>ROUND(VALUE(SUBSTITUTE(実質収支比率等に係る経年分析!F$47,"▲","-")),2)</f>
        <v>30.9</v>
      </c>
      <c r="C20" s="174">
        <f>ROUND(VALUE(SUBSTITUTE(実質収支比率等に係る経年分析!G$47,"▲","-")),2)</f>
        <v>32.549999999999997</v>
      </c>
      <c r="D20" s="174">
        <f>ROUND(VALUE(SUBSTITUTE(実質収支比率等に係る経年分析!H$47,"▲","-")),2)</f>
        <v>31.82</v>
      </c>
      <c r="E20" s="174">
        <f>ROUND(VALUE(SUBSTITUTE(実質収支比率等に係る経年分析!I$47,"▲","-")),2)</f>
        <v>37.119999999999997</v>
      </c>
      <c r="F20" s="174">
        <f>ROUND(VALUE(SUBSTITUTE(実質収支比率等に係る経年分析!J$47,"▲","-")),2)</f>
        <v>39.43</v>
      </c>
    </row>
    <row r="21" spans="1:11" x14ac:dyDescent="0.15">
      <c r="A21" s="174" t="s">
        <v>58</v>
      </c>
      <c r="B21" s="174">
        <f>IF(ISNUMBER(VALUE(SUBSTITUTE(実質収支比率等に係る経年分析!F$49,"▲","-"))),ROUND(VALUE(SUBSTITUTE(実質収支比率等に係る経年分析!F$49,"▲","-")),2),NA())</f>
        <v>-3.11</v>
      </c>
      <c r="C21" s="174">
        <f>IF(ISNUMBER(VALUE(SUBSTITUTE(実質収支比率等に係る経年分析!G$49,"▲","-"))),ROUND(VALUE(SUBSTITUTE(実質収支比率等に係る経年分析!G$49,"▲","-")),2),NA())</f>
        <v>-6.2</v>
      </c>
      <c r="D21" s="174">
        <f>IF(ISNUMBER(VALUE(SUBSTITUTE(実質収支比率等に係る経年分析!H$49,"▲","-"))),ROUND(VALUE(SUBSTITUTE(実質収支比率等に係る経年分析!H$49,"▲","-")),2),NA())</f>
        <v>2.2599999999999998</v>
      </c>
      <c r="E21" s="174">
        <f>IF(ISNUMBER(VALUE(SUBSTITUTE(実質収支比率等に係る経年分析!I$49,"▲","-"))),ROUND(VALUE(SUBSTITUTE(実質収支比率等に係る経年分析!I$49,"▲","-")),2),NA())</f>
        <v>3.84</v>
      </c>
      <c r="F21" s="174">
        <f>IF(ISNUMBER(VALUE(SUBSTITUTE(実質収支比率等に係る経年分析!J$49,"▲","-"))),ROUND(VALUE(SUBSTITUTE(実質収支比率等に係る経年分析!J$49,"▲","-")),2),NA())</f>
        <v>-0.33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個別排水処理事業特別会計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4.6900000000000004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4.5999999999999996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1909</v>
      </c>
      <c r="E42" s="176"/>
      <c r="F42" s="176"/>
      <c r="G42" s="176">
        <f>'実質公債費比率（分子）の構造'!L$52</f>
        <v>2021</v>
      </c>
      <c r="H42" s="176"/>
      <c r="I42" s="176"/>
      <c r="J42" s="176">
        <f>'実質公債費比率（分子）の構造'!M$52</f>
        <v>2053</v>
      </c>
      <c r="K42" s="176"/>
      <c r="L42" s="176"/>
      <c r="M42" s="176">
        <f>'実質公債費比率（分子）の構造'!N$52</f>
        <v>1977</v>
      </c>
      <c r="N42" s="176"/>
      <c r="O42" s="176"/>
      <c r="P42" s="176">
        <f>'実質公債費比率（分子）の構造'!O$52</f>
        <v>2080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25</v>
      </c>
      <c r="C44" s="176"/>
      <c r="D44" s="176"/>
      <c r="E44" s="176">
        <f>'実質公債費比率（分子）の構造'!L$50</f>
        <v>25</v>
      </c>
      <c r="F44" s="176"/>
      <c r="G44" s="176"/>
      <c r="H44" s="176">
        <f>'実質公債費比率（分子）の構造'!M$50</f>
        <v>24</v>
      </c>
      <c r="I44" s="176"/>
      <c r="J44" s="176"/>
      <c r="K44" s="176">
        <f>'実質公債費比率（分子）の構造'!N$50</f>
        <v>24</v>
      </c>
      <c r="L44" s="176"/>
      <c r="M44" s="176"/>
      <c r="N44" s="176">
        <f>'実質公債費比率（分子）の構造'!O$50</f>
        <v>24</v>
      </c>
      <c r="O44" s="176"/>
      <c r="P44" s="176"/>
    </row>
    <row r="45" spans="1:16" x14ac:dyDescent="0.15">
      <c r="A45" s="176" t="s">
        <v>68</v>
      </c>
      <c r="B45" s="176">
        <f>'実質公債費比率（分子）の構造'!K$49</f>
        <v>49</v>
      </c>
      <c r="C45" s="176"/>
      <c r="D45" s="176"/>
      <c r="E45" s="176">
        <f>'実質公債費比率（分子）の構造'!L$49</f>
        <v>37</v>
      </c>
      <c r="F45" s="176"/>
      <c r="G45" s="176"/>
      <c r="H45" s="176">
        <f>'実質公債費比率（分子）の構造'!M$49</f>
        <v>22</v>
      </c>
      <c r="I45" s="176"/>
      <c r="J45" s="176"/>
      <c r="K45" s="176">
        <f>'実質公債費比率（分子）の構造'!N$49</f>
        <v>10</v>
      </c>
      <c r="L45" s="176"/>
      <c r="M45" s="176"/>
      <c r="N45" s="176" t="str">
        <f>'実質公債費比率（分子）の構造'!O$49</f>
        <v>-</v>
      </c>
      <c r="O45" s="176"/>
      <c r="P45" s="176"/>
    </row>
    <row r="46" spans="1:16" x14ac:dyDescent="0.15">
      <c r="A46" s="176" t="s">
        <v>69</v>
      </c>
      <c r="B46" s="176">
        <f>'実質公債費比率（分子）の構造'!K$48</f>
        <v>422</v>
      </c>
      <c r="C46" s="176"/>
      <c r="D46" s="176"/>
      <c r="E46" s="176">
        <f>'実質公債費比率（分子）の構造'!L$48</f>
        <v>394</v>
      </c>
      <c r="F46" s="176"/>
      <c r="G46" s="176"/>
      <c r="H46" s="176">
        <f>'実質公債費比率（分子）の構造'!M$48</f>
        <v>395</v>
      </c>
      <c r="I46" s="176"/>
      <c r="J46" s="176"/>
      <c r="K46" s="176">
        <f>'実質公債費比率（分子）の構造'!N$48</f>
        <v>388</v>
      </c>
      <c r="L46" s="176"/>
      <c r="M46" s="176"/>
      <c r="N46" s="176">
        <f>'実質公債費比率（分子）の構造'!O$48</f>
        <v>405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2119</v>
      </c>
      <c r="C49" s="176"/>
      <c r="D49" s="176"/>
      <c r="E49" s="176">
        <f>'実質公債費比率（分子）の構造'!L$45</f>
        <v>2247</v>
      </c>
      <c r="F49" s="176"/>
      <c r="G49" s="176"/>
      <c r="H49" s="176">
        <f>'実質公債費比率（分子）の構造'!M$45</f>
        <v>2383</v>
      </c>
      <c r="I49" s="176"/>
      <c r="J49" s="176"/>
      <c r="K49" s="176">
        <f>'実質公債費比率（分子）の構造'!N$45</f>
        <v>2265</v>
      </c>
      <c r="L49" s="176"/>
      <c r="M49" s="176"/>
      <c r="N49" s="176">
        <f>'実質公債費比率（分子）の構造'!O$45</f>
        <v>2461</v>
      </c>
      <c r="O49" s="176"/>
      <c r="P49" s="176"/>
    </row>
    <row r="50" spans="1:16" x14ac:dyDescent="0.15">
      <c r="A50" s="176" t="s">
        <v>73</v>
      </c>
      <c r="B50" s="176" t="e">
        <f>NA()</f>
        <v>#N/A</v>
      </c>
      <c r="C50" s="176">
        <f>IF(ISNUMBER('実質公債費比率（分子）の構造'!K$53),'実質公債費比率（分子）の構造'!K$53,NA())</f>
        <v>706</v>
      </c>
      <c r="D50" s="176" t="e">
        <f>NA()</f>
        <v>#N/A</v>
      </c>
      <c r="E50" s="176" t="e">
        <f>NA()</f>
        <v>#N/A</v>
      </c>
      <c r="F50" s="176">
        <f>IF(ISNUMBER('実質公債費比率（分子）の構造'!L$53),'実質公債費比率（分子）の構造'!L$53,NA())</f>
        <v>682</v>
      </c>
      <c r="G50" s="176" t="e">
        <f>NA()</f>
        <v>#N/A</v>
      </c>
      <c r="H50" s="176" t="e">
        <f>NA()</f>
        <v>#N/A</v>
      </c>
      <c r="I50" s="176">
        <f>IF(ISNUMBER('実質公債費比率（分子）の構造'!M$53),'実質公債費比率（分子）の構造'!M$53,NA())</f>
        <v>771</v>
      </c>
      <c r="J50" s="176" t="e">
        <f>NA()</f>
        <v>#N/A</v>
      </c>
      <c r="K50" s="176" t="e">
        <f>NA()</f>
        <v>#N/A</v>
      </c>
      <c r="L50" s="176">
        <f>IF(ISNUMBER('実質公債費比率（分子）の構造'!N$53),'実質公債費比率（分子）の構造'!N$53,NA())</f>
        <v>710</v>
      </c>
      <c r="M50" s="176" t="e">
        <f>NA()</f>
        <v>#N/A</v>
      </c>
      <c r="N50" s="176" t="e">
        <f>NA()</f>
        <v>#N/A</v>
      </c>
      <c r="O50" s="176">
        <f>IF(ISNUMBER('実質公債費比率（分子）の構造'!O$53),'実質公債費比率（分子）の構造'!O$53,NA())</f>
        <v>810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18412</v>
      </c>
      <c r="E56" s="175"/>
      <c r="F56" s="175"/>
      <c r="G56" s="175">
        <f>'将来負担比率（分子）の構造'!J$52</f>
        <v>19224</v>
      </c>
      <c r="H56" s="175"/>
      <c r="I56" s="175"/>
      <c r="J56" s="175">
        <f>'将来負担比率（分子）の構造'!K$52</f>
        <v>19250</v>
      </c>
      <c r="K56" s="175"/>
      <c r="L56" s="175"/>
      <c r="M56" s="175">
        <f>'将来負担比率（分子）の構造'!L$52</f>
        <v>21908</v>
      </c>
      <c r="N56" s="175"/>
      <c r="O56" s="175"/>
      <c r="P56" s="175">
        <f>'将来負担比率（分子）の構造'!M$52</f>
        <v>21617</v>
      </c>
    </row>
    <row r="57" spans="1:16" x14ac:dyDescent="0.15">
      <c r="A57" s="175" t="s">
        <v>44</v>
      </c>
      <c r="B57" s="175"/>
      <c r="C57" s="175"/>
      <c r="D57" s="175">
        <f>'将来負担比率（分子）の構造'!I$51</f>
        <v>2750</v>
      </c>
      <c r="E57" s="175"/>
      <c r="F57" s="175"/>
      <c r="G57" s="175">
        <f>'将来負担比率（分子）の構造'!J$51</f>
        <v>2945</v>
      </c>
      <c r="H57" s="175"/>
      <c r="I57" s="175"/>
      <c r="J57" s="175">
        <f>'将来負担比率（分子）の構造'!K$51</f>
        <v>2997</v>
      </c>
      <c r="K57" s="175"/>
      <c r="L57" s="175"/>
      <c r="M57" s="175">
        <f>'将来負担比率（分子）の構造'!L$51</f>
        <v>3354</v>
      </c>
      <c r="N57" s="175"/>
      <c r="O57" s="175"/>
      <c r="P57" s="175">
        <f>'将来負担比率（分子）の構造'!M$51</f>
        <v>3026</v>
      </c>
    </row>
    <row r="58" spans="1:16" x14ac:dyDescent="0.15">
      <c r="A58" s="175" t="s">
        <v>43</v>
      </c>
      <c r="B58" s="175"/>
      <c r="C58" s="175"/>
      <c r="D58" s="175">
        <f>'将来負担比率（分子）の構造'!I$50</f>
        <v>7626</v>
      </c>
      <c r="E58" s="175"/>
      <c r="F58" s="175"/>
      <c r="G58" s="175">
        <f>'将来負担比率（分子）の構造'!J$50</f>
        <v>7512</v>
      </c>
      <c r="H58" s="175"/>
      <c r="I58" s="175"/>
      <c r="J58" s="175">
        <f>'将来負担比率（分子）の構造'!K$50</f>
        <v>7297</v>
      </c>
      <c r="K58" s="175"/>
      <c r="L58" s="175"/>
      <c r="M58" s="175">
        <f>'将来負担比率（分子）の構造'!L$50</f>
        <v>7528</v>
      </c>
      <c r="N58" s="175"/>
      <c r="O58" s="175"/>
      <c r="P58" s="175">
        <f>'将来負担比率（分子）の構造'!M$50</f>
        <v>7439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2534</v>
      </c>
      <c r="C62" s="175"/>
      <c r="D62" s="175"/>
      <c r="E62" s="175">
        <f>'将来負担比率（分子）の構造'!J$45</f>
        <v>2517</v>
      </c>
      <c r="F62" s="175"/>
      <c r="G62" s="175"/>
      <c r="H62" s="175">
        <f>'将来負担比率（分子）の構造'!K$45</f>
        <v>2455</v>
      </c>
      <c r="I62" s="175"/>
      <c r="J62" s="175"/>
      <c r="K62" s="175">
        <f>'将来負担比率（分子）の構造'!L$45</f>
        <v>2334</v>
      </c>
      <c r="L62" s="175"/>
      <c r="M62" s="175"/>
      <c r="N62" s="175">
        <f>'将来負担比率（分子）の構造'!M$45</f>
        <v>2111</v>
      </c>
      <c r="O62" s="175"/>
      <c r="P62" s="175"/>
    </row>
    <row r="63" spans="1:16" x14ac:dyDescent="0.15">
      <c r="A63" s="175" t="s">
        <v>36</v>
      </c>
      <c r="B63" s="175">
        <f>'将来負担比率（分子）の構造'!I$44</f>
        <v>65</v>
      </c>
      <c r="C63" s="175"/>
      <c r="D63" s="175"/>
      <c r="E63" s="175">
        <f>'将来負担比率（分子）の構造'!J$44</f>
        <v>30</v>
      </c>
      <c r="F63" s="175"/>
      <c r="G63" s="175"/>
      <c r="H63" s="175">
        <f>'将来負担比率（分子）の構造'!K$44</f>
        <v>9</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4660</v>
      </c>
      <c r="C64" s="175"/>
      <c r="D64" s="175"/>
      <c r="E64" s="175">
        <f>'将来負担比率（分子）の構造'!J$43</f>
        <v>4433</v>
      </c>
      <c r="F64" s="175"/>
      <c r="G64" s="175"/>
      <c r="H64" s="175">
        <f>'将来負担比率（分子）の構造'!K$43</f>
        <v>4065</v>
      </c>
      <c r="I64" s="175"/>
      <c r="J64" s="175"/>
      <c r="K64" s="175">
        <f>'将来負担比率（分子）の構造'!L$43</f>
        <v>3698</v>
      </c>
      <c r="L64" s="175"/>
      <c r="M64" s="175"/>
      <c r="N64" s="175">
        <f>'将来負担比率（分子）の構造'!M$43</f>
        <v>3465</v>
      </c>
      <c r="O64" s="175"/>
      <c r="P64" s="175"/>
    </row>
    <row r="65" spans="1:16" x14ac:dyDescent="0.15">
      <c r="A65" s="175" t="s">
        <v>34</v>
      </c>
      <c r="B65" s="175">
        <f>'将来負担比率（分子）の構造'!I$42</f>
        <v>108</v>
      </c>
      <c r="C65" s="175"/>
      <c r="D65" s="175"/>
      <c r="E65" s="175">
        <f>'将来負担比率（分子）の構造'!J$42</f>
        <v>85</v>
      </c>
      <c r="F65" s="175"/>
      <c r="G65" s="175"/>
      <c r="H65" s="175">
        <f>'将来負担比率（分子）の構造'!K$42</f>
        <v>61</v>
      </c>
      <c r="I65" s="175"/>
      <c r="J65" s="175"/>
      <c r="K65" s="175">
        <f>'将来負担比率（分子）の構造'!L$42</f>
        <v>38</v>
      </c>
      <c r="L65" s="175"/>
      <c r="M65" s="175"/>
      <c r="N65" s="175">
        <f>'将来負担比率（分子）の構造'!M$42</f>
        <v>14</v>
      </c>
      <c r="O65" s="175"/>
      <c r="P65" s="175"/>
    </row>
    <row r="66" spans="1:16" x14ac:dyDescent="0.15">
      <c r="A66" s="175" t="s">
        <v>33</v>
      </c>
      <c r="B66" s="175">
        <f>'将来負担比率（分子）の構造'!I$41</f>
        <v>22299</v>
      </c>
      <c r="C66" s="175"/>
      <c r="D66" s="175"/>
      <c r="E66" s="175">
        <f>'将来負担比率（分子）の構造'!J$41</f>
        <v>24043</v>
      </c>
      <c r="F66" s="175"/>
      <c r="G66" s="175"/>
      <c r="H66" s="175">
        <f>'将来負担比率（分子）の構造'!K$41</f>
        <v>24291</v>
      </c>
      <c r="I66" s="175"/>
      <c r="J66" s="175"/>
      <c r="K66" s="175">
        <f>'将来負担比率（分子）の構造'!L$41</f>
        <v>28104</v>
      </c>
      <c r="L66" s="175"/>
      <c r="M66" s="175"/>
      <c r="N66" s="175">
        <f>'将来負担比率（分子）の構造'!M$41</f>
        <v>27843</v>
      </c>
      <c r="O66" s="175"/>
      <c r="P66" s="175"/>
    </row>
    <row r="67" spans="1:16" x14ac:dyDescent="0.15">
      <c r="A67" s="175" t="s">
        <v>77</v>
      </c>
      <c r="B67" s="175" t="e">
        <f>NA()</f>
        <v>#N/A</v>
      </c>
      <c r="C67" s="175">
        <f>IF(ISNUMBER('将来負担比率（分子）の構造'!I$53), IF('将来負担比率（分子）の構造'!I$53 &lt; 0, 0, '将来負担比率（分子）の構造'!I$53), NA())</f>
        <v>878</v>
      </c>
      <c r="D67" s="175" t="e">
        <f>NA()</f>
        <v>#N/A</v>
      </c>
      <c r="E67" s="175" t="e">
        <f>NA()</f>
        <v>#N/A</v>
      </c>
      <c r="F67" s="175">
        <f>IF(ISNUMBER('将来負担比率（分子）の構造'!J$53), IF('将来負担比率（分子）の構造'!J$53 &lt; 0, 0, '将来負担比率（分子）の構造'!J$53), NA())</f>
        <v>1428</v>
      </c>
      <c r="G67" s="175" t="e">
        <f>NA()</f>
        <v>#N/A</v>
      </c>
      <c r="H67" s="175" t="e">
        <f>NA()</f>
        <v>#N/A</v>
      </c>
      <c r="I67" s="175">
        <f>IF(ISNUMBER('将来負担比率（分子）の構造'!K$53), IF('将来負担比率（分子）の構造'!K$53 &lt; 0, 0, '将来負担比率（分子）の構造'!K$53), NA())</f>
        <v>1337</v>
      </c>
      <c r="J67" s="175" t="e">
        <f>NA()</f>
        <v>#N/A</v>
      </c>
      <c r="K67" s="175" t="e">
        <f>NA()</f>
        <v>#N/A</v>
      </c>
      <c r="L67" s="175">
        <f>IF(ISNUMBER('将来負担比率（分子）の構造'!L$53), IF('将来負担比率（分子）の構造'!L$53 &lt; 0, 0, '将来負担比率（分子）の構造'!L$53), NA())</f>
        <v>1384</v>
      </c>
      <c r="M67" s="175" t="e">
        <f>NA()</f>
        <v>#N/A</v>
      </c>
      <c r="N67" s="175" t="e">
        <f>NA()</f>
        <v>#N/A</v>
      </c>
      <c r="O67" s="175">
        <f>IF(ISNUMBER('将来負担比率（分子）の構造'!M$53), IF('将来負担比率（分子）の構造'!M$53 &lt; 0, 0, '将来負担比率（分子）の構造'!M$53), NA())</f>
        <v>1351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2975</v>
      </c>
      <c r="C72" s="179">
        <f>基金残高に係る経年分析!G55</f>
        <v>3590</v>
      </c>
      <c r="D72" s="179">
        <f>基金残高に係る経年分析!H55</f>
        <v>3744</v>
      </c>
    </row>
    <row r="73" spans="1:16" x14ac:dyDescent="0.15">
      <c r="A73" s="178" t="s">
        <v>80</v>
      </c>
      <c r="B73" s="179">
        <f>基金残高に係る経年分析!F56</f>
        <v>1402</v>
      </c>
      <c r="C73" s="179">
        <f>基金残高に係る経年分析!G56</f>
        <v>1102</v>
      </c>
      <c r="D73" s="179">
        <f>基金残高に係る経年分析!H56</f>
        <v>802</v>
      </c>
    </row>
    <row r="74" spans="1:16" x14ac:dyDescent="0.15">
      <c r="A74" s="178" t="s">
        <v>81</v>
      </c>
      <c r="B74" s="179">
        <f>基金残高に係る経年分析!F57</f>
        <v>4802</v>
      </c>
      <c r="C74" s="179">
        <f>基金残高に係る経年分析!G57</f>
        <v>4767</v>
      </c>
      <c r="D74" s="179">
        <f>基金残高に係る経年分析!H57</f>
        <v>4827</v>
      </c>
    </row>
  </sheetData>
  <sheetProtection algorithmName="SHA-512" hashValue="KjiyooLT6Vf+wgAJVtIp5lg5Jye3a/Is0igggqhpEr3XXdbNXZ08HZaUxsar97NPD+qAmDXbLYoJ+8XyNmprsg==" saltValue="zTL+VIVrSzqSB+oRDvIM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5703125" style="214" customWidth="1"/>
    <col min="2" max="2" width="2.42578125" style="214" customWidth="1"/>
    <col min="3" max="16" width="2.5703125" style="214" customWidth="1"/>
    <col min="17" max="17" width="2.42578125" style="214" customWidth="1"/>
    <col min="18" max="95" width="1.5703125" style="214" customWidth="1"/>
    <col min="96" max="133" width="1.5703125" style="226" customWidth="1"/>
    <col min="134" max="143" width="1.57031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2169692</v>
      </c>
      <c r="S5" s="674"/>
      <c r="T5" s="674"/>
      <c r="U5" s="674"/>
      <c r="V5" s="674"/>
      <c r="W5" s="674"/>
      <c r="X5" s="674"/>
      <c r="Y5" s="702"/>
      <c r="Z5" s="715">
        <v>11.8</v>
      </c>
      <c r="AA5" s="715"/>
      <c r="AB5" s="715"/>
      <c r="AC5" s="715"/>
      <c r="AD5" s="716">
        <v>2074404</v>
      </c>
      <c r="AE5" s="716"/>
      <c r="AF5" s="716"/>
      <c r="AG5" s="716"/>
      <c r="AH5" s="716"/>
      <c r="AI5" s="716"/>
      <c r="AJ5" s="716"/>
      <c r="AK5" s="716"/>
      <c r="AL5" s="703">
        <v>21.6</v>
      </c>
      <c r="AM5" s="686"/>
      <c r="AN5" s="686"/>
      <c r="AO5" s="704"/>
      <c r="AP5" s="676" t="s">
        <v>235</v>
      </c>
      <c r="AQ5" s="677"/>
      <c r="AR5" s="677"/>
      <c r="AS5" s="677"/>
      <c r="AT5" s="677"/>
      <c r="AU5" s="677"/>
      <c r="AV5" s="677"/>
      <c r="AW5" s="677"/>
      <c r="AX5" s="677"/>
      <c r="AY5" s="677"/>
      <c r="AZ5" s="677"/>
      <c r="BA5" s="677"/>
      <c r="BB5" s="677"/>
      <c r="BC5" s="677"/>
      <c r="BD5" s="677"/>
      <c r="BE5" s="677"/>
      <c r="BF5" s="678"/>
      <c r="BG5" s="627">
        <v>2071932</v>
      </c>
      <c r="BH5" s="628"/>
      <c r="BI5" s="628"/>
      <c r="BJ5" s="628"/>
      <c r="BK5" s="628"/>
      <c r="BL5" s="628"/>
      <c r="BM5" s="628"/>
      <c r="BN5" s="629"/>
      <c r="BO5" s="663">
        <v>95.5</v>
      </c>
      <c r="BP5" s="663"/>
      <c r="BQ5" s="663"/>
      <c r="BR5" s="663"/>
      <c r="BS5" s="664">
        <v>27800</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239174</v>
      </c>
      <c r="S6" s="628"/>
      <c r="T6" s="628"/>
      <c r="U6" s="628"/>
      <c r="V6" s="628"/>
      <c r="W6" s="628"/>
      <c r="X6" s="628"/>
      <c r="Y6" s="629"/>
      <c r="Z6" s="663">
        <v>1.3</v>
      </c>
      <c r="AA6" s="663"/>
      <c r="AB6" s="663"/>
      <c r="AC6" s="663"/>
      <c r="AD6" s="664">
        <v>239174</v>
      </c>
      <c r="AE6" s="664"/>
      <c r="AF6" s="664"/>
      <c r="AG6" s="664"/>
      <c r="AH6" s="664"/>
      <c r="AI6" s="664"/>
      <c r="AJ6" s="664"/>
      <c r="AK6" s="664"/>
      <c r="AL6" s="630">
        <v>2.5</v>
      </c>
      <c r="AM6" s="631"/>
      <c r="AN6" s="631"/>
      <c r="AO6" s="665"/>
      <c r="AP6" s="624" t="s">
        <v>240</v>
      </c>
      <c r="AQ6" s="625"/>
      <c r="AR6" s="625"/>
      <c r="AS6" s="625"/>
      <c r="AT6" s="625"/>
      <c r="AU6" s="625"/>
      <c r="AV6" s="625"/>
      <c r="AW6" s="625"/>
      <c r="AX6" s="625"/>
      <c r="AY6" s="625"/>
      <c r="AZ6" s="625"/>
      <c r="BA6" s="625"/>
      <c r="BB6" s="625"/>
      <c r="BC6" s="625"/>
      <c r="BD6" s="625"/>
      <c r="BE6" s="625"/>
      <c r="BF6" s="626"/>
      <c r="BG6" s="627">
        <v>2071932</v>
      </c>
      <c r="BH6" s="628"/>
      <c r="BI6" s="628"/>
      <c r="BJ6" s="628"/>
      <c r="BK6" s="628"/>
      <c r="BL6" s="628"/>
      <c r="BM6" s="628"/>
      <c r="BN6" s="629"/>
      <c r="BO6" s="663">
        <v>95.5</v>
      </c>
      <c r="BP6" s="663"/>
      <c r="BQ6" s="663"/>
      <c r="BR6" s="663"/>
      <c r="BS6" s="664">
        <v>27800</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106780</v>
      </c>
      <c r="CS6" s="628"/>
      <c r="CT6" s="628"/>
      <c r="CU6" s="628"/>
      <c r="CV6" s="628"/>
      <c r="CW6" s="628"/>
      <c r="CX6" s="628"/>
      <c r="CY6" s="629"/>
      <c r="CZ6" s="703">
        <v>0.6</v>
      </c>
      <c r="DA6" s="686"/>
      <c r="DB6" s="686"/>
      <c r="DC6" s="705"/>
      <c r="DD6" s="633" t="s">
        <v>242</v>
      </c>
      <c r="DE6" s="628"/>
      <c r="DF6" s="628"/>
      <c r="DG6" s="628"/>
      <c r="DH6" s="628"/>
      <c r="DI6" s="628"/>
      <c r="DJ6" s="628"/>
      <c r="DK6" s="628"/>
      <c r="DL6" s="628"/>
      <c r="DM6" s="628"/>
      <c r="DN6" s="628"/>
      <c r="DO6" s="628"/>
      <c r="DP6" s="629"/>
      <c r="DQ6" s="633">
        <v>106780</v>
      </c>
      <c r="DR6" s="628"/>
      <c r="DS6" s="628"/>
      <c r="DT6" s="628"/>
      <c r="DU6" s="628"/>
      <c r="DV6" s="628"/>
      <c r="DW6" s="628"/>
      <c r="DX6" s="628"/>
      <c r="DY6" s="628"/>
      <c r="DZ6" s="628"/>
      <c r="EA6" s="628"/>
      <c r="EB6" s="628"/>
      <c r="EC6" s="662"/>
    </row>
    <row r="7" spans="2:143" ht="11.25" customHeight="1" x14ac:dyDescent="0.15">
      <c r="B7" s="624" t="s">
        <v>243</v>
      </c>
      <c r="C7" s="625"/>
      <c r="D7" s="625"/>
      <c r="E7" s="625"/>
      <c r="F7" s="625"/>
      <c r="G7" s="625"/>
      <c r="H7" s="625"/>
      <c r="I7" s="625"/>
      <c r="J7" s="625"/>
      <c r="K7" s="625"/>
      <c r="L7" s="625"/>
      <c r="M7" s="625"/>
      <c r="N7" s="625"/>
      <c r="O7" s="625"/>
      <c r="P7" s="625"/>
      <c r="Q7" s="626"/>
      <c r="R7" s="627">
        <v>892</v>
      </c>
      <c r="S7" s="628"/>
      <c r="T7" s="628"/>
      <c r="U7" s="628"/>
      <c r="V7" s="628"/>
      <c r="W7" s="628"/>
      <c r="X7" s="628"/>
      <c r="Y7" s="629"/>
      <c r="Z7" s="663">
        <v>0</v>
      </c>
      <c r="AA7" s="663"/>
      <c r="AB7" s="663"/>
      <c r="AC7" s="663"/>
      <c r="AD7" s="664">
        <v>892</v>
      </c>
      <c r="AE7" s="664"/>
      <c r="AF7" s="664"/>
      <c r="AG7" s="664"/>
      <c r="AH7" s="664"/>
      <c r="AI7" s="664"/>
      <c r="AJ7" s="664"/>
      <c r="AK7" s="664"/>
      <c r="AL7" s="630">
        <v>0</v>
      </c>
      <c r="AM7" s="631"/>
      <c r="AN7" s="631"/>
      <c r="AO7" s="665"/>
      <c r="AP7" s="624" t="s">
        <v>244</v>
      </c>
      <c r="AQ7" s="625"/>
      <c r="AR7" s="625"/>
      <c r="AS7" s="625"/>
      <c r="AT7" s="625"/>
      <c r="AU7" s="625"/>
      <c r="AV7" s="625"/>
      <c r="AW7" s="625"/>
      <c r="AX7" s="625"/>
      <c r="AY7" s="625"/>
      <c r="AZ7" s="625"/>
      <c r="BA7" s="625"/>
      <c r="BB7" s="625"/>
      <c r="BC7" s="625"/>
      <c r="BD7" s="625"/>
      <c r="BE7" s="625"/>
      <c r="BF7" s="626"/>
      <c r="BG7" s="627">
        <v>1031204</v>
      </c>
      <c r="BH7" s="628"/>
      <c r="BI7" s="628"/>
      <c r="BJ7" s="628"/>
      <c r="BK7" s="628"/>
      <c r="BL7" s="628"/>
      <c r="BM7" s="628"/>
      <c r="BN7" s="629"/>
      <c r="BO7" s="663">
        <v>47.5</v>
      </c>
      <c r="BP7" s="663"/>
      <c r="BQ7" s="663"/>
      <c r="BR7" s="663"/>
      <c r="BS7" s="664">
        <v>27800</v>
      </c>
      <c r="BT7" s="664"/>
      <c r="BU7" s="664"/>
      <c r="BV7" s="664"/>
      <c r="BW7" s="664"/>
      <c r="BX7" s="664"/>
      <c r="BY7" s="664"/>
      <c r="BZ7" s="664"/>
      <c r="CA7" s="664"/>
      <c r="CB7" s="695"/>
      <c r="CD7" s="624" t="s">
        <v>245</v>
      </c>
      <c r="CE7" s="625"/>
      <c r="CF7" s="625"/>
      <c r="CG7" s="625"/>
      <c r="CH7" s="625"/>
      <c r="CI7" s="625"/>
      <c r="CJ7" s="625"/>
      <c r="CK7" s="625"/>
      <c r="CL7" s="625"/>
      <c r="CM7" s="625"/>
      <c r="CN7" s="625"/>
      <c r="CO7" s="625"/>
      <c r="CP7" s="625"/>
      <c r="CQ7" s="626"/>
      <c r="CR7" s="627">
        <v>2283967</v>
      </c>
      <c r="CS7" s="628"/>
      <c r="CT7" s="628"/>
      <c r="CU7" s="628"/>
      <c r="CV7" s="628"/>
      <c r="CW7" s="628"/>
      <c r="CX7" s="628"/>
      <c r="CY7" s="629"/>
      <c r="CZ7" s="663">
        <v>13.3</v>
      </c>
      <c r="DA7" s="663"/>
      <c r="DB7" s="663"/>
      <c r="DC7" s="663"/>
      <c r="DD7" s="633">
        <v>813593</v>
      </c>
      <c r="DE7" s="628"/>
      <c r="DF7" s="628"/>
      <c r="DG7" s="628"/>
      <c r="DH7" s="628"/>
      <c r="DI7" s="628"/>
      <c r="DJ7" s="628"/>
      <c r="DK7" s="628"/>
      <c r="DL7" s="628"/>
      <c r="DM7" s="628"/>
      <c r="DN7" s="628"/>
      <c r="DO7" s="628"/>
      <c r="DP7" s="629"/>
      <c r="DQ7" s="633">
        <v>1443477</v>
      </c>
      <c r="DR7" s="628"/>
      <c r="DS7" s="628"/>
      <c r="DT7" s="628"/>
      <c r="DU7" s="628"/>
      <c r="DV7" s="628"/>
      <c r="DW7" s="628"/>
      <c r="DX7" s="628"/>
      <c r="DY7" s="628"/>
      <c r="DZ7" s="628"/>
      <c r="EA7" s="628"/>
      <c r="EB7" s="628"/>
      <c r="EC7" s="662"/>
    </row>
    <row r="8" spans="2:143" ht="11.25" customHeight="1" x14ac:dyDescent="0.15">
      <c r="B8" s="624" t="s">
        <v>246</v>
      </c>
      <c r="C8" s="625"/>
      <c r="D8" s="625"/>
      <c r="E8" s="625"/>
      <c r="F8" s="625"/>
      <c r="G8" s="625"/>
      <c r="H8" s="625"/>
      <c r="I8" s="625"/>
      <c r="J8" s="625"/>
      <c r="K8" s="625"/>
      <c r="L8" s="625"/>
      <c r="M8" s="625"/>
      <c r="N8" s="625"/>
      <c r="O8" s="625"/>
      <c r="P8" s="625"/>
      <c r="Q8" s="626"/>
      <c r="R8" s="627">
        <v>6546</v>
      </c>
      <c r="S8" s="628"/>
      <c r="T8" s="628"/>
      <c r="U8" s="628"/>
      <c r="V8" s="628"/>
      <c r="W8" s="628"/>
      <c r="X8" s="628"/>
      <c r="Y8" s="629"/>
      <c r="Z8" s="663">
        <v>0</v>
      </c>
      <c r="AA8" s="663"/>
      <c r="AB8" s="663"/>
      <c r="AC8" s="663"/>
      <c r="AD8" s="664">
        <v>6546</v>
      </c>
      <c r="AE8" s="664"/>
      <c r="AF8" s="664"/>
      <c r="AG8" s="664"/>
      <c r="AH8" s="664"/>
      <c r="AI8" s="664"/>
      <c r="AJ8" s="664"/>
      <c r="AK8" s="664"/>
      <c r="AL8" s="630">
        <v>0.1</v>
      </c>
      <c r="AM8" s="631"/>
      <c r="AN8" s="631"/>
      <c r="AO8" s="665"/>
      <c r="AP8" s="624" t="s">
        <v>247</v>
      </c>
      <c r="AQ8" s="625"/>
      <c r="AR8" s="625"/>
      <c r="AS8" s="625"/>
      <c r="AT8" s="625"/>
      <c r="AU8" s="625"/>
      <c r="AV8" s="625"/>
      <c r="AW8" s="625"/>
      <c r="AX8" s="625"/>
      <c r="AY8" s="625"/>
      <c r="AZ8" s="625"/>
      <c r="BA8" s="625"/>
      <c r="BB8" s="625"/>
      <c r="BC8" s="625"/>
      <c r="BD8" s="625"/>
      <c r="BE8" s="625"/>
      <c r="BF8" s="626"/>
      <c r="BG8" s="627">
        <v>33235</v>
      </c>
      <c r="BH8" s="628"/>
      <c r="BI8" s="628"/>
      <c r="BJ8" s="628"/>
      <c r="BK8" s="628"/>
      <c r="BL8" s="628"/>
      <c r="BM8" s="628"/>
      <c r="BN8" s="629"/>
      <c r="BO8" s="663">
        <v>1.5</v>
      </c>
      <c r="BP8" s="663"/>
      <c r="BQ8" s="663"/>
      <c r="BR8" s="663"/>
      <c r="BS8" s="664" t="s">
        <v>242</v>
      </c>
      <c r="BT8" s="664"/>
      <c r="BU8" s="664"/>
      <c r="BV8" s="664"/>
      <c r="BW8" s="664"/>
      <c r="BX8" s="664"/>
      <c r="BY8" s="664"/>
      <c r="BZ8" s="664"/>
      <c r="CA8" s="664"/>
      <c r="CB8" s="695"/>
      <c r="CD8" s="624" t="s">
        <v>248</v>
      </c>
      <c r="CE8" s="625"/>
      <c r="CF8" s="625"/>
      <c r="CG8" s="625"/>
      <c r="CH8" s="625"/>
      <c r="CI8" s="625"/>
      <c r="CJ8" s="625"/>
      <c r="CK8" s="625"/>
      <c r="CL8" s="625"/>
      <c r="CM8" s="625"/>
      <c r="CN8" s="625"/>
      <c r="CO8" s="625"/>
      <c r="CP8" s="625"/>
      <c r="CQ8" s="626"/>
      <c r="CR8" s="627">
        <v>3361370</v>
      </c>
      <c r="CS8" s="628"/>
      <c r="CT8" s="628"/>
      <c r="CU8" s="628"/>
      <c r="CV8" s="628"/>
      <c r="CW8" s="628"/>
      <c r="CX8" s="628"/>
      <c r="CY8" s="629"/>
      <c r="CZ8" s="663">
        <v>19.600000000000001</v>
      </c>
      <c r="DA8" s="663"/>
      <c r="DB8" s="663"/>
      <c r="DC8" s="663"/>
      <c r="DD8" s="633">
        <v>79870</v>
      </c>
      <c r="DE8" s="628"/>
      <c r="DF8" s="628"/>
      <c r="DG8" s="628"/>
      <c r="DH8" s="628"/>
      <c r="DI8" s="628"/>
      <c r="DJ8" s="628"/>
      <c r="DK8" s="628"/>
      <c r="DL8" s="628"/>
      <c r="DM8" s="628"/>
      <c r="DN8" s="628"/>
      <c r="DO8" s="628"/>
      <c r="DP8" s="629"/>
      <c r="DQ8" s="633">
        <v>1949758</v>
      </c>
      <c r="DR8" s="628"/>
      <c r="DS8" s="628"/>
      <c r="DT8" s="628"/>
      <c r="DU8" s="628"/>
      <c r="DV8" s="628"/>
      <c r="DW8" s="628"/>
      <c r="DX8" s="628"/>
      <c r="DY8" s="628"/>
      <c r="DZ8" s="628"/>
      <c r="EA8" s="628"/>
      <c r="EB8" s="628"/>
      <c r="EC8" s="662"/>
    </row>
    <row r="9" spans="2:143" ht="11.25" customHeight="1" x14ac:dyDescent="0.15">
      <c r="B9" s="624" t="s">
        <v>249</v>
      </c>
      <c r="C9" s="625"/>
      <c r="D9" s="625"/>
      <c r="E9" s="625"/>
      <c r="F9" s="625"/>
      <c r="G9" s="625"/>
      <c r="H9" s="625"/>
      <c r="I9" s="625"/>
      <c r="J9" s="625"/>
      <c r="K9" s="625"/>
      <c r="L9" s="625"/>
      <c r="M9" s="625"/>
      <c r="N9" s="625"/>
      <c r="O9" s="625"/>
      <c r="P9" s="625"/>
      <c r="Q9" s="626"/>
      <c r="R9" s="627">
        <v>5291</v>
      </c>
      <c r="S9" s="628"/>
      <c r="T9" s="628"/>
      <c r="U9" s="628"/>
      <c r="V9" s="628"/>
      <c r="W9" s="628"/>
      <c r="X9" s="628"/>
      <c r="Y9" s="629"/>
      <c r="Z9" s="663">
        <v>0</v>
      </c>
      <c r="AA9" s="663"/>
      <c r="AB9" s="663"/>
      <c r="AC9" s="663"/>
      <c r="AD9" s="664">
        <v>5291</v>
      </c>
      <c r="AE9" s="664"/>
      <c r="AF9" s="664"/>
      <c r="AG9" s="664"/>
      <c r="AH9" s="664"/>
      <c r="AI9" s="664"/>
      <c r="AJ9" s="664"/>
      <c r="AK9" s="664"/>
      <c r="AL9" s="630">
        <v>0.1</v>
      </c>
      <c r="AM9" s="631"/>
      <c r="AN9" s="631"/>
      <c r="AO9" s="665"/>
      <c r="AP9" s="624" t="s">
        <v>250</v>
      </c>
      <c r="AQ9" s="625"/>
      <c r="AR9" s="625"/>
      <c r="AS9" s="625"/>
      <c r="AT9" s="625"/>
      <c r="AU9" s="625"/>
      <c r="AV9" s="625"/>
      <c r="AW9" s="625"/>
      <c r="AX9" s="625"/>
      <c r="AY9" s="625"/>
      <c r="AZ9" s="625"/>
      <c r="BA9" s="625"/>
      <c r="BB9" s="625"/>
      <c r="BC9" s="625"/>
      <c r="BD9" s="625"/>
      <c r="BE9" s="625"/>
      <c r="BF9" s="626"/>
      <c r="BG9" s="627">
        <v>876387</v>
      </c>
      <c r="BH9" s="628"/>
      <c r="BI9" s="628"/>
      <c r="BJ9" s="628"/>
      <c r="BK9" s="628"/>
      <c r="BL9" s="628"/>
      <c r="BM9" s="628"/>
      <c r="BN9" s="629"/>
      <c r="BO9" s="663">
        <v>40.4</v>
      </c>
      <c r="BP9" s="663"/>
      <c r="BQ9" s="663"/>
      <c r="BR9" s="663"/>
      <c r="BS9" s="664" t="s">
        <v>131</v>
      </c>
      <c r="BT9" s="664"/>
      <c r="BU9" s="664"/>
      <c r="BV9" s="664"/>
      <c r="BW9" s="664"/>
      <c r="BX9" s="664"/>
      <c r="BY9" s="664"/>
      <c r="BZ9" s="664"/>
      <c r="CA9" s="664"/>
      <c r="CB9" s="695"/>
      <c r="CD9" s="624" t="s">
        <v>251</v>
      </c>
      <c r="CE9" s="625"/>
      <c r="CF9" s="625"/>
      <c r="CG9" s="625"/>
      <c r="CH9" s="625"/>
      <c r="CI9" s="625"/>
      <c r="CJ9" s="625"/>
      <c r="CK9" s="625"/>
      <c r="CL9" s="625"/>
      <c r="CM9" s="625"/>
      <c r="CN9" s="625"/>
      <c r="CO9" s="625"/>
      <c r="CP9" s="625"/>
      <c r="CQ9" s="626"/>
      <c r="CR9" s="627">
        <v>1696018</v>
      </c>
      <c r="CS9" s="628"/>
      <c r="CT9" s="628"/>
      <c r="CU9" s="628"/>
      <c r="CV9" s="628"/>
      <c r="CW9" s="628"/>
      <c r="CX9" s="628"/>
      <c r="CY9" s="629"/>
      <c r="CZ9" s="663">
        <v>9.9</v>
      </c>
      <c r="DA9" s="663"/>
      <c r="DB9" s="663"/>
      <c r="DC9" s="663"/>
      <c r="DD9" s="633">
        <v>115182</v>
      </c>
      <c r="DE9" s="628"/>
      <c r="DF9" s="628"/>
      <c r="DG9" s="628"/>
      <c r="DH9" s="628"/>
      <c r="DI9" s="628"/>
      <c r="DJ9" s="628"/>
      <c r="DK9" s="628"/>
      <c r="DL9" s="628"/>
      <c r="DM9" s="628"/>
      <c r="DN9" s="628"/>
      <c r="DO9" s="628"/>
      <c r="DP9" s="629"/>
      <c r="DQ9" s="633">
        <v>1125544</v>
      </c>
      <c r="DR9" s="628"/>
      <c r="DS9" s="628"/>
      <c r="DT9" s="628"/>
      <c r="DU9" s="628"/>
      <c r="DV9" s="628"/>
      <c r="DW9" s="628"/>
      <c r="DX9" s="628"/>
      <c r="DY9" s="628"/>
      <c r="DZ9" s="628"/>
      <c r="EA9" s="628"/>
      <c r="EB9" s="628"/>
      <c r="EC9" s="662"/>
    </row>
    <row r="10" spans="2:143" ht="11.25" customHeight="1" x14ac:dyDescent="0.15">
      <c r="B10" s="624" t="s">
        <v>252</v>
      </c>
      <c r="C10" s="625"/>
      <c r="D10" s="625"/>
      <c r="E10" s="625"/>
      <c r="F10" s="625"/>
      <c r="G10" s="625"/>
      <c r="H10" s="625"/>
      <c r="I10" s="625"/>
      <c r="J10" s="625"/>
      <c r="K10" s="625"/>
      <c r="L10" s="625"/>
      <c r="M10" s="625"/>
      <c r="N10" s="625"/>
      <c r="O10" s="625"/>
      <c r="P10" s="625"/>
      <c r="Q10" s="626"/>
      <c r="R10" s="627" t="s">
        <v>242</v>
      </c>
      <c r="S10" s="628"/>
      <c r="T10" s="628"/>
      <c r="U10" s="628"/>
      <c r="V10" s="628"/>
      <c r="W10" s="628"/>
      <c r="X10" s="628"/>
      <c r="Y10" s="629"/>
      <c r="Z10" s="663" t="s">
        <v>242</v>
      </c>
      <c r="AA10" s="663"/>
      <c r="AB10" s="663"/>
      <c r="AC10" s="663"/>
      <c r="AD10" s="664" t="s">
        <v>131</v>
      </c>
      <c r="AE10" s="664"/>
      <c r="AF10" s="664"/>
      <c r="AG10" s="664"/>
      <c r="AH10" s="664"/>
      <c r="AI10" s="664"/>
      <c r="AJ10" s="664"/>
      <c r="AK10" s="664"/>
      <c r="AL10" s="630" t="s">
        <v>242</v>
      </c>
      <c r="AM10" s="631"/>
      <c r="AN10" s="631"/>
      <c r="AO10" s="665"/>
      <c r="AP10" s="624" t="s">
        <v>253</v>
      </c>
      <c r="AQ10" s="625"/>
      <c r="AR10" s="625"/>
      <c r="AS10" s="625"/>
      <c r="AT10" s="625"/>
      <c r="AU10" s="625"/>
      <c r="AV10" s="625"/>
      <c r="AW10" s="625"/>
      <c r="AX10" s="625"/>
      <c r="AY10" s="625"/>
      <c r="AZ10" s="625"/>
      <c r="BA10" s="625"/>
      <c r="BB10" s="625"/>
      <c r="BC10" s="625"/>
      <c r="BD10" s="625"/>
      <c r="BE10" s="625"/>
      <c r="BF10" s="626"/>
      <c r="BG10" s="627">
        <v>58234</v>
      </c>
      <c r="BH10" s="628"/>
      <c r="BI10" s="628"/>
      <c r="BJ10" s="628"/>
      <c r="BK10" s="628"/>
      <c r="BL10" s="628"/>
      <c r="BM10" s="628"/>
      <c r="BN10" s="629"/>
      <c r="BO10" s="663">
        <v>2.7</v>
      </c>
      <c r="BP10" s="663"/>
      <c r="BQ10" s="663"/>
      <c r="BR10" s="663"/>
      <c r="BS10" s="664">
        <v>9691</v>
      </c>
      <c r="BT10" s="664"/>
      <c r="BU10" s="664"/>
      <c r="BV10" s="664"/>
      <c r="BW10" s="664"/>
      <c r="BX10" s="664"/>
      <c r="BY10" s="664"/>
      <c r="BZ10" s="664"/>
      <c r="CA10" s="664"/>
      <c r="CB10" s="695"/>
      <c r="CD10" s="624" t="s">
        <v>254</v>
      </c>
      <c r="CE10" s="625"/>
      <c r="CF10" s="625"/>
      <c r="CG10" s="625"/>
      <c r="CH10" s="625"/>
      <c r="CI10" s="625"/>
      <c r="CJ10" s="625"/>
      <c r="CK10" s="625"/>
      <c r="CL10" s="625"/>
      <c r="CM10" s="625"/>
      <c r="CN10" s="625"/>
      <c r="CO10" s="625"/>
      <c r="CP10" s="625"/>
      <c r="CQ10" s="626"/>
      <c r="CR10" s="627">
        <v>22377</v>
      </c>
      <c r="CS10" s="628"/>
      <c r="CT10" s="628"/>
      <c r="CU10" s="628"/>
      <c r="CV10" s="628"/>
      <c r="CW10" s="628"/>
      <c r="CX10" s="628"/>
      <c r="CY10" s="629"/>
      <c r="CZ10" s="663">
        <v>0.1</v>
      </c>
      <c r="DA10" s="663"/>
      <c r="DB10" s="663"/>
      <c r="DC10" s="663"/>
      <c r="DD10" s="633" t="s">
        <v>131</v>
      </c>
      <c r="DE10" s="628"/>
      <c r="DF10" s="628"/>
      <c r="DG10" s="628"/>
      <c r="DH10" s="628"/>
      <c r="DI10" s="628"/>
      <c r="DJ10" s="628"/>
      <c r="DK10" s="628"/>
      <c r="DL10" s="628"/>
      <c r="DM10" s="628"/>
      <c r="DN10" s="628"/>
      <c r="DO10" s="628"/>
      <c r="DP10" s="629"/>
      <c r="DQ10" s="633">
        <v>22377</v>
      </c>
      <c r="DR10" s="628"/>
      <c r="DS10" s="628"/>
      <c r="DT10" s="628"/>
      <c r="DU10" s="628"/>
      <c r="DV10" s="628"/>
      <c r="DW10" s="628"/>
      <c r="DX10" s="628"/>
      <c r="DY10" s="628"/>
      <c r="DZ10" s="628"/>
      <c r="EA10" s="628"/>
      <c r="EB10" s="628"/>
      <c r="EC10" s="662"/>
    </row>
    <row r="11" spans="2:143" ht="11.25" customHeight="1" x14ac:dyDescent="0.15">
      <c r="B11" s="624" t="s">
        <v>255</v>
      </c>
      <c r="C11" s="625"/>
      <c r="D11" s="625"/>
      <c r="E11" s="625"/>
      <c r="F11" s="625"/>
      <c r="G11" s="625"/>
      <c r="H11" s="625"/>
      <c r="I11" s="625"/>
      <c r="J11" s="625"/>
      <c r="K11" s="625"/>
      <c r="L11" s="625"/>
      <c r="M11" s="625"/>
      <c r="N11" s="625"/>
      <c r="O11" s="625"/>
      <c r="P11" s="625"/>
      <c r="Q11" s="626"/>
      <c r="R11" s="627">
        <v>517800</v>
      </c>
      <c r="S11" s="628"/>
      <c r="T11" s="628"/>
      <c r="U11" s="628"/>
      <c r="V11" s="628"/>
      <c r="W11" s="628"/>
      <c r="X11" s="628"/>
      <c r="Y11" s="629"/>
      <c r="Z11" s="630">
        <v>2.8</v>
      </c>
      <c r="AA11" s="631"/>
      <c r="AB11" s="631"/>
      <c r="AC11" s="632"/>
      <c r="AD11" s="633">
        <v>517800</v>
      </c>
      <c r="AE11" s="628"/>
      <c r="AF11" s="628"/>
      <c r="AG11" s="628"/>
      <c r="AH11" s="628"/>
      <c r="AI11" s="628"/>
      <c r="AJ11" s="628"/>
      <c r="AK11" s="629"/>
      <c r="AL11" s="630">
        <v>5.4</v>
      </c>
      <c r="AM11" s="631"/>
      <c r="AN11" s="631"/>
      <c r="AO11" s="665"/>
      <c r="AP11" s="624" t="s">
        <v>256</v>
      </c>
      <c r="AQ11" s="625"/>
      <c r="AR11" s="625"/>
      <c r="AS11" s="625"/>
      <c r="AT11" s="625"/>
      <c r="AU11" s="625"/>
      <c r="AV11" s="625"/>
      <c r="AW11" s="625"/>
      <c r="AX11" s="625"/>
      <c r="AY11" s="625"/>
      <c r="AZ11" s="625"/>
      <c r="BA11" s="625"/>
      <c r="BB11" s="625"/>
      <c r="BC11" s="625"/>
      <c r="BD11" s="625"/>
      <c r="BE11" s="625"/>
      <c r="BF11" s="626"/>
      <c r="BG11" s="627">
        <v>63348</v>
      </c>
      <c r="BH11" s="628"/>
      <c r="BI11" s="628"/>
      <c r="BJ11" s="628"/>
      <c r="BK11" s="628"/>
      <c r="BL11" s="628"/>
      <c r="BM11" s="628"/>
      <c r="BN11" s="629"/>
      <c r="BO11" s="663">
        <v>2.9</v>
      </c>
      <c r="BP11" s="663"/>
      <c r="BQ11" s="663"/>
      <c r="BR11" s="663"/>
      <c r="BS11" s="664">
        <v>18109</v>
      </c>
      <c r="BT11" s="664"/>
      <c r="BU11" s="664"/>
      <c r="BV11" s="664"/>
      <c r="BW11" s="664"/>
      <c r="BX11" s="664"/>
      <c r="BY11" s="664"/>
      <c r="BZ11" s="664"/>
      <c r="CA11" s="664"/>
      <c r="CB11" s="695"/>
      <c r="CD11" s="624" t="s">
        <v>257</v>
      </c>
      <c r="CE11" s="625"/>
      <c r="CF11" s="625"/>
      <c r="CG11" s="625"/>
      <c r="CH11" s="625"/>
      <c r="CI11" s="625"/>
      <c r="CJ11" s="625"/>
      <c r="CK11" s="625"/>
      <c r="CL11" s="625"/>
      <c r="CM11" s="625"/>
      <c r="CN11" s="625"/>
      <c r="CO11" s="625"/>
      <c r="CP11" s="625"/>
      <c r="CQ11" s="626"/>
      <c r="CR11" s="627">
        <v>1599906</v>
      </c>
      <c r="CS11" s="628"/>
      <c r="CT11" s="628"/>
      <c r="CU11" s="628"/>
      <c r="CV11" s="628"/>
      <c r="CW11" s="628"/>
      <c r="CX11" s="628"/>
      <c r="CY11" s="629"/>
      <c r="CZ11" s="663">
        <v>9.3000000000000007</v>
      </c>
      <c r="DA11" s="663"/>
      <c r="DB11" s="663"/>
      <c r="DC11" s="663"/>
      <c r="DD11" s="633">
        <v>1299629</v>
      </c>
      <c r="DE11" s="628"/>
      <c r="DF11" s="628"/>
      <c r="DG11" s="628"/>
      <c r="DH11" s="628"/>
      <c r="DI11" s="628"/>
      <c r="DJ11" s="628"/>
      <c r="DK11" s="628"/>
      <c r="DL11" s="628"/>
      <c r="DM11" s="628"/>
      <c r="DN11" s="628"/>
      <c r="DO11" s="628"/>
      <c r="DP11" s="629"/>
      <c r="DQ11" s="633">
        <v>262688</v>
      </c>
      <c r="DR11" s="628"/>
      <c r="DS11" s="628"/>
      <c r="DT11" s="628"/>
      <c r="DU11" s="628"/>
      <c r="DV11" s="628"/>
      <c r="DW11" s="628"/>
      <c r="DX11" s="628"/>
      <c r="DY11" s="628"/>
      <c r="DZ11" s="628"/>
      <c r="EA11" s="628"/>
      <c r="EB11" s="628"/>
      <c r="EC11" s="662"/>
    </row>
    <row r="12" spans="2:143" ht="11.25" customHeight="1" x14ac:dyDescent="0.15">
      <c r="B12" s="624" t="s">
        <v>258</v>
      </c>
      <c r="C12" s="625"/>
      <c r="D12" s="625"/>
      <c r="E12" s="625"/>
      <c r="F12" s="625"/>
      <c r="G12" s="625"/>
      <c r="H12" s="625"/>
      <c r="I12" s="625"/>
      <c r="J12" s="625"/>
      <c r="K12" s="625"/>
      <c r="L12" s="625"/>
      <c r="M12" s="625"/>
      <c r="N12" s="625"/>
      <c r="O12" s="625"/>
      <c r="P12" s="625"/>
      <c r="Q12" s="626"/>
      <c r="R12" s="627" t="s">
        <v>242</v>
      </c>
      <c r="S12" s="628"/>
      <c r="T12" s="628"/>
      <c r="U12" s="628"/>
      <c r="V12" s="628"/>
      <c r="W12" s="628"/>
      <c r="X12" s="628"/>
      <c r="Y12" s="629"/>
      <c r="Z12" s="663" t="s">
        <v>242</v>
      </c>
      <c r="AA12" s="663"/>
      <c r="AB12" s="663"/>
      <c r="AC12" s="663"/>
      <c r="AD12" s="664" t="s">
        <v>242</v>
      </c>
      <c r="AE12" s="664"/>
      <c r="AF12" s="664"/>
      <c r="AG12" s="664"/>
      <c r="AH12" s="664"/>
      <c r="AI12" s="664"/>
      <c r="AJ12" s="664"/>
      <c r="AK12" s="664"/>
      <c r="AL12" s="630" t="s">
        <v>131</v>
      </c>
      <c r="AM12" s="631"/>
      <c r="AN12" s="631"/>
      <c r="AO12" s="665"/>
      <c r="AP12" s="624" t="s">
        <v>259</v>
      </c>
      <c r="AQ12" s="625"/>
      <c r="AR12" s="625"/>
      <c r="AS12" s="625"/>
      <c r="AT12" s="625"/>
      <c r="AU12" s="625"/>
      <c r="AV12" s="625"/>
      <c r="AW12" s="625"/>
      <c r="AX12" s="625"/>
      <c r="AY12" s="625"/>
      <c r="AZ12" s="625"/>
      <c r="BA12" s="625"/>
      <c r="BB12" s="625"/>
      <c r="BC12" s="625"/>
      <c r="BD12" s="625"/>
      <c r="BE12" s="625"/>
      <c r="BF12" s="626"/>
      <c r="BG12" s="627">
        <v>812786</v>
      </c>
      <c r="BH12" s="628"/>
      <c r="BI12" s="628"/>
      <c r="BJ12" s="628"/>
      <c r="BK12" s="628"/>
      <c r="BL12" s="628"/>
      <c r="BM12" s="628"/>
      <c r="BN12" s="629"/>
      <c r="BO12" s="663">
        <v>37.5</v>
      </c>
      <c r="BP12" s="663"/>
      <c r="BQ12" s="663"/>
      <c r="BR12" s="663"/>
      <c r="BS12" s="664" t="s">
        <v>131</v>
      </c>
      <c r="BT12" s="664"/>
      <c r="BU12" s="664"/>
      <c r="BV12" s="664"/>
      <c r="BW12" s="664"/>
      <c r="BX12" s="664"/>
      <c r="BY12" s="664"/>
      <c r="BZ12" s="664"/>
      <c r="CA12" s="664"/>
      <c r="CB12" s="695"/>
      <c r="CD12" s="624" t="s">
        <v>260</v>
      </c>
      <c r="CE12" s="625"/>
      <c r="CF12" s="625"/>
      <c r="CG12" s="625"/>
      <c r="CH12" s="625"/>
      <c r="CI12" s="625"/>
      <c r="CJ12" s="625"/>
      <c r="CK12" s="625"/>
      <c r="CL12" s="625"/>
      <c r="CM12" s="625"/>
      <c r="CN12" s="625"/>
      <c r="CO12" s="625"/>
      <c r="CP12" s="625"/>
      <c r="CQ12" s="626"/>
      <c r="CR12" s="627">
        <v>1152252</v>
      </c>
      <c r="CS12" s="628"/>
      <c r="CT12" s="628"/>
      <c r="CU12" s="628"/>
      <c r="CV12" s="628"/>
      <c r="CW12" s="628"/>
      <c r="CX12" s="628"/>
      <c r="CY12" s="629"/>
      <c r="CZ12" s="663">
        <v>6.7</v>
      </c>
      <c r="DA12" s="663"/>
      <c r="DB12" s="663"/>
      <c r="DC12" s="663"/>
      <c r="DD12" s="633">
        <v>397920</v>
      </c>
      <c r="DE12" s="628"/>
      <c r="DF12" s="628"/>
      <c r="DG12" s="628"/>
      <c r="DH12" s="628"/>
      <c r="DI12" s="628"/>
      <c r="DJ12" s="628"/>
      <c r="DK12" s="628"/>
      <c r="DL12" s="628"/>
      <c r="DM12" s="628"/>
      <c r="DN12" s="628"/>
      <c r="DO12" s="628"/>
      <c r="DP12" s="629"/>
      <c r="DQ12" s="633">
        <v>690624</v>
      </c>
      <c r="DR12" s="628"/>
      <c r="DS12" s="628"/>
      <c r="DT12" s="628"/>
      <c r="DU12" s="628"/>
      <c r="DV12" s="628"/>
      <c r="DW12" s="628"/>
      <c r="DX12" s="628"/>
      <c r="DY12" s="628"/>
      <c r="DZ12" s="628"/>
      <c r="EA12" s="628"/>
      <c r="EB12" s="628"/>
      <c r="EC12" s="662"/>
    </row>
    <row r="13" spans="2:143" ht="11.25" customHeight="1" x14ac:dyDescent="0.15">
      <c r="B13" s="624" t="s">
        <v>261</v>
      </c>
      <c r="C13" s="625"/>
      <c r="D13" s="625"/>
      <c r="E13" s="625"/>
      <c r="F13" s="625"/>
      <c r="G13" s="625"/>
      <c r="H13" s="625"/>
      <c r="I13" s="625"/>
      <c r="J13" s="625"/>
      <c r="K13" s="625"/>
      <c r="L13" s="625"/>
      <c r="M13" s="625"/>
      <c r="N13" s="625"/>
      <c r="O13" s="625"/>
      <c r="P13" s="625"/>
      <c r="Q13" s="626"/>
      <c r="R13" s="627" t="s">
        <v>242</v>
      </c>
      <c r="S13" s="628"/>
      <c r="T13" s="628"/>
      <c r="U13" s="628"/>
      <c r="V13" s="628"/>
      <c r="W13" s="628"/>
      <c r="X13" s="628"/>
      <c r="Y13" s="629"/>
      <c r="Z13" s="663" t="s">
        <v>131</v>
      </c>
      <c r="AA13" s="663"/>
      <c r="AB13" s="663"/>
      <c r="AC13" s="663"/>
      <c r="AD13" s="664" t="s">
        <v>242</v>
      </c>
      <c r="AE13" s="664"/>
      <c r="AF13" s="664"/>
      <c r="AG13" s="664"/>
      <c r="AH13" s="664"/>
      <c r="AI13" s="664"/>
      <c r="AJ13" s="664"/>
      <c r="AK13" s="664"/>
      <c r="AL13" s="630" t="s">
        <v>242</v>
      </c>
      <c r="AM13" s="631"/>
      <c r="AN13" s="631"/>
      <c r="AO13" s="665"/>
      <c r="AP13" s="624" t="s">
        <v>262</v>
      </c>
      <c r="AQ13" s="625"/>
      <c r="AR13" s="625"/>
      <c r="AS13" s="625"/>
      <c r="AT13" s="625"/>
      <c r="AU13" s="625"/>
      <c r="AV13" s="625"/>
      <c r="AW13" s="625"/>
      <c r="AX13" s="625"/>
      <c r="AY13" s="625"/>
      <c r="AZ13" s="625"/>
      <c r="BA13" s="625"/>
      <c r="BB13" s="625"/>
      <c r="BC13" s="625"/>
      <c r="BD13" s="625"/>
      <c r="BE13" s="625"/>
      <c r="BF13" s="626"/>
      <c r="BG13" s="627">
        <v>787308</v>
      </c>
      <c r="BH13" s="628"/>
      <c r="BI13" s="628"/>
      <c r="BJ13" s="628"/>
      <c r="BK13" s="628"/>
      <c r="BL13" s="628"/>
      <c r="BM13" s="628"/>
      <c r="BN13" s="629"/>
      <c r="BO13" s="663">
        <v>36.299999999999997</v>
      </c>
      <c r="BP13" s="663"/>
      <c r="BQ13" s="663"/>
      <c r="BR13" s="663"/>
      <c r="BS13" s="664" t="s">
        <v>131</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2062201</v>
      </c>
      <c r="CS13" s="628"/>
      <c r="CT13" s="628"/>
      <c r="CU13" s="628"/>
      <c r="CV13" s="628"/>
      <c r="CW13" s="628"/>
      <c r="CX13" s="628"/>
      <c r="CY13" s="629"/>
      <c r="CZ13" s="663">
        <v>12</v>
      </c>
      <c r="DA13" s="663"/>
      <c r="DB13" s="663"/>
      <c r="DC13" s="663"/>
      <c r="DD13" s="633">
        <v>667061</v>
      </c>
      <c r="DE13" s="628"/>
      <c r="DF13" s="628"/>
      <c r="DG13" s="628"/>
      <c r="DH13" s="628"/>
      <c r="DI13" s="628"/>
      <c r="DJ13" s="628"/>
      <c r="DK13" s="628"/>
      <c r="DL13" s="628"/>
      <c r="DM13" s="628"/>
      <c r="DN13" s="628"/>
      <c r="DO13" s="628"/>
      <c r="DP13" s="629"/>
      <c r="DQ13" s="633">
        <v>1332163</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t="s">
        <v>242</v>
      </c>
      <c r="S14" s="628"/>
      <c r="T14" s="628"/>
      <c r="U14" s="628"/>
      <c r="V14" s="628"/>
      <c r="W14" s="628"/>
      <c r="X14" s="628"/>
      <c r="Y14" s="629"/>
      <c r="Z14" s="663" t="s">
        <v>131</v>
      </c>
      <c r="AA14" s="663"/>
      <c r="AB14" s="663"/>
      <c r="AC14" s="663"/>
      <c r="AD14" s="664" t="s">
        <v>242</v>
      </c>
      <c r="AE14" s="664"/>
      <c r="AF14" s="664"/>
      <c r="AG14" s="664"/>
      <c r="AH14" s="664"/>
      <c r="AI14" s="664"/>
      <c r="AJ14" s="664"/>
      <c r="AK14" s="664"/>
      <c r="AL14" s="630" t="s">
        <v>242</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58808</v>
      </c>
      <c r="BH14" s="628"/>
      <c r="BI14" s="628"/>
      <c r="BJ14" s="628"/>
      <c r="BK14" s="628"/>
      <c r="BL14" s="628"/>
      <c r="BM14" s="628"/>
      <c r="BN14" s="629"/>
      <c r="BO14" s="663">
        <v>2.7</v>
      </c>
      <c r="BP14" s="663"/>
      <c r="BQ14" s="663"/>
      <c r="BR14" s="663"/>
      <c r="BS14" s="664" t="s">
        <v>131</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586419</v>
      </c>
      <c r="CS14" s="628"/>
      <c r="CT14" s="628"/>
      <c r="CU14" s="628"/>
      <c r="CV14" s="628"/>
      <c r="CW14" s="628"/>
      <c r="CX14" s="628"/>
      <c r="CY14" s="629"/>
      <c r="CZ14" s="663">
        <v>3.4</v>
      </c>
      <c r="DA14" s="663"/>
      <c r="DB14" s="663"/>
      <c r="DC14" s="663"/>
      <c r="DD14" s="633" t="s">
        <v>242</v>
      </c>
      <c r="DE14" s="628"/>
      <c r="DF14" s="628"/>
      <c r="DG14" s="628"/>
      <c r="DH14" s="628"/>
      <c r="DI14" s="628"/>
      <c r="DJ14" s="628"/>
      <c r="DK14" s="628"/>
      <c r="DL14" s="628"/>
      <c r="DM14" s="628"/>
      <c r="DN14" s="628"/>
      <c r="DO14" s="628"/>
      <c r="DP14" s="629"/>
      <c r="DQ14" s="633">
        <v>562619</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242</v>
      </c>
      <c r="S15" s="628"/>
      <c r="T15" s="628"/>
      <c r="U15" s="628"/>
      <c r="V15" s="628"/>
      <c r="W15" s="628"/>
      <c r="X15" s="628"/>
      <c r="Y15" s="629"/>
      <c r="Z15" s="663" t="s">
        <v>242</v>
      </c>
      <c r="AA15" s="663"/>
      <c r="AB15" s="663"/>
      <c r="AC15" s="663"/>
      <c r="AD15" s="664" t="s">
        <v>242</v>
      </c>
      <c r="AE15" s="664"/>
      <c r="AF15" s="664"/>
      <c r="AG15" s="664"/>
      <c r="AH15" s="664"/>
      <c r="AI15" s="664"/>
      <c r="AJ15" s="664"/>
      <c r="AK15" s="664"/>
      <c r="AL15" s="630" t="s">
        <v>242</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169134</v>
      </c>
      <c r="BH15" s="628"/>
      <c r="BI15" s="628"/>
      <c r="BJ15" s="628"/>
      <c r="BK15" s="628"/>
      <c r="BL15" s="628"/>
      <c r="BM15" s="628"/>
      <c r="BN15" s="629"/>
      <c r="BO15" s="663">
        <v>7.8</v>
      </c>
      <c r="BP15" s="663"/>
      <c r="BQ15" s="663"/>
      <c r="BR15" s="663"/>
      <c r="BS15" s="664" t="s">
        <v>180</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1704055</v>
      </c>
      <c r="CS15" s="628"/>
      <c r="CT15" s="628"/>
      <c r="CU15" s="628"/>
      <c r="CV15" s="628"/>
      <c r="CW15" s="628"/>
      <c r="CX15" s="628"/>
      <c r="CY15" s="629"/>
      <c r="CZ15" s="663">
        <v>9.9</v>
      </c>
      <c r="DA15" s="663"/>
      <c r="DB15" s="663"/>
      <c r="DC15" s="663"/>
      <c r="DD15" s="633">
        <v>282805</v>
      </c>
      <c r="DE15" s="628"/>
      <c r="DF15" s="628"/>
      <c r="DG15" s="628"/>
      <c r="DH15" s="628"/>
      <c r="DI15" s="628"/>
      <c r="DJ15" s="628"/>
      <c r="DK15" s="628"/>
      <c r="DL15" s="628"/>
      <c r="DM15" s="628"/>
      <c r="DN15" s="628"/>
      <c r="DO15" s="628"/>
      <c r="DP15" s="629"/>
      <c r="DQ15" s="633">
        <v>1361204</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16090</v>
      </c>
      <c r="S16" s="628"/>
      <c r="T16" s="628"/>
      <c r="U16" s="628"/>
      <c r="V16" s="628"/>
      <c r="W16" s="628"/>
      <c r="X16" s="628"/>
      <c r="Y16" s="629"/>
      <c r="Z16" s="663">
        <v>0.1</v>
      </c>
      <c r="AA16" s="663"/>
      <c r="AB16" s="663"/>
      <c r="AC16" s="663"/>
      <c r="AD16" s="664">
        <v>16090</v>
      </c>
      <c r="AE16" s="664"/>
      <c r="AF16" s="664"/>
      <c r="AG16" s="664"/>
      <c r="AH16" s="664"/>
      <c r="AI16" s="664"/>
      <c r="AJ16" s="664"/>
      <c r="AK16" s="664"/>
      <c r="AL16" s="630">
        <v>0.2</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131</v>
      </c>
      <c r="BP16" s="663"/>
      <c r="BQ16" s="663"/>
      <c r="BR16" s="663"/>
      <c r="BS16" s="664" t="s">
        <v>242</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4504</v>
      </c>
      <c r="CS16" s="628"/>
      <c r="CT16" s="628"/>
      <c r="CU16" s="628"/>
      <c r="CV16" s="628"/>
      <c r="CW16" s="628"/>
      <c r="CX16" s="628"/>
      <c r="CY16" s="629"/>
      <c r="CZ16" s="663">
        <v>0</v>
      </c>
      <c r="DA16" s="663"/>
      <c r="DB16" s="663"/>
      <c r="DC16" s="663"/>
      <c r="DD16" s="633" t="s">
        <v>242</v>
      </c>
      <c r="DE16" s="628"/>
      <c r="DF16" s="628"/>
      <c r="DG16" s="628"/>
      <c r="DH16" s="628"/>
      <c r="DI16" s="628"/>
      <c r="DJ16" s="628"/>
      <c r="DK16" s="628"/>
      <c r="DL16" s="628"/>
      <c r="DM16" s="628"/>
      <c r="DN16" s="628"/>
      <c r="DO16" s="628"/>
      <c r="DP16" s="629"/>
      <c r="DQ16" s="633">
        <v>1104</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32794</v>
      </c>
      <c r="S17" s="628"/>
      <c r="T17" s="628"/>
      <c r="U17" s="628"/>
      <c r="V17" s="628"/>
      <c r="W17" s="628"/>
      <c r="X17" s="628"/>
      <c r="Y17" s="629"/>
      <c r="Z17" s="663">
        <v>0.2</v>
      </c>
      <c r="AA17" s="663"/>
      <c r="AB17" s="663"/>
      <c r="AC17" s="663"/>
      <c r="AD17" s="664">
        <v>32794</v>
      </c>
      <c r="AE17" s="664"/>
      <c r="AF17" s="664"/>
      <c r="AG17" s="664"/>
      <c r="AH17" s="664"/>
      <c r="AI17" s="664"/>
      <c r="AJ17" s="664"/>
      <c r="AK17" s="664"/>
      <c r="AL17" s="630">
        <v>0.3</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180</v>
      </c>
      <c r="BH17" s="628"/>
      <c r="BI17" s="628"/>
      <c r="BJ17" s="628"/>
      <c r="BK17" s="628"/>
      <c r="BL17" s="628"/>
      <c r="BM17" s="628"/>
      <c r="BN17" s="629"/>
      <c r="BO17" s="663" t="s">
        <v>131</v>
      </c>
      <c r="BP17" s="663"/>
      <c r="BQ17" s="663"/>
      <c r="BR17" s="663"/>
      <c r="BS17" s="664" t="s">
        <v>131</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2561416</v>
      </c>
      <c r="CS17" s="628"/>
      <c r="CT17" s="628"/>
      <c r="CU17" s="628"/>
      <c r="CV17" s="628"/>
      <c r="CW17" s="628"/>
      <c r="CX17" s="628"/>
      <c r="CY17" s="629"/>
      <c r="CZ17" s="663">
        <v>14.9</v>
      </c>
      <c r="DA17" s="663"/>
      <c r="DB17" s="663"/>
      <c r="DC17" s="663"/>
      <c r="DD17" s="633" t="s">
        <v>131</v>
      </c>
      <c r="DE17" s="628"/>
      <c r="DF17" s="628"/>
      <c r="DG17" s="628"/>
      <c r="DH17" s="628"/>
      <c r="DI17" s="628"/>
      <c r="DJ17" s="628"/>
      <c r="DK17" s="628"/>
      <c r="DL17" s="628"/>
      <c r="DM17" s="628"/>
      <c r="DN17" s="628"/>
      <c r="DO17" s="628"/>
      <c r="DP17" s="629"/>
      <c r="DQ17" s="633">
        <v>2464004</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12307</v>
      </c>
      <c r="S18" s="628"/>
      <c r="T18" s="628"/>
      <c r="U18" s="628"/>
      <c r="V18" s="628"/>
      <c r="W18" s="628"/>
      <c r="X18" s="628"/>
      <c r="Y18" s="629"/>
      <c r="Z18" s="663">
        <v>0.1</v>
      </c>
      <c r="AA18" s="663"/>
      <c r="AB18" s="663"/>
      <c r="AC18" s="663"/>
      <c r="AD18" s="664">
        <v>12307</v>
      </c>
      <c r="AE18" s="664"/>
      <c r="AF18" s="664"/>
      <c r="AG18" s="664"/>
      <c r="AH18" s="664"/>
      <c r="AI18" s="664"/>
      <c r="AJ18" s="664"/>
      <c r="AK18" s="664"/>
      <c r="AL18" s="630">
        <v>0.1</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242</v>
      </c>
      <c r="BH18" s="628"/>
      <c r="BI18" s="628"/>
      <c r="BJ18" s="628"/>
      <c r="BK18" s="628"/>
      <c r="BL18" s="628"/>
      <c r="BM18" s="628"/>
      <c r="BN18" s="629"/>
      <c r="BO18" s="663" t="s">
        <v>131</v>
      </c>
      <c r="BP18" s="663"/>
      <c r="BQ18" s="663"/>
      <c r="BR18" s="663"/>
      <c r="BS18" s="664" t="s">
        <v>242</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242</v>
      </c>
      <c r="CS18" s="628"/>
      <c r="CT18" s="628"/>
      <c r="CU18" s="628"/>
      <c r="CV18" s="628"/>
      <c r="CW18" s="628"/>
      <c r="CX18" s="628"/>
      <c r="CY18" s="629"/>
      <c r="CZ18" s="663" t="s">
        <v>131</v>
      </c>
      <c r="DA18" s="663"/>
      <c r="DB18" s="663"/>
      <c r="DC18" s="663"/>
      <c r="DD18" s="633" t="s">
        <v>131</v>
      </c>
      <c r="DE18" s="628"/>
      <c r="DF18" s="628"/>
      <c r="DG18" s="628"/>
      <c r="DH18" s="628"/>
      <c r="DI18" s="628"/>
      <c r="DJ18" s="628"/>
      <c r="DK18" s="628"/>
      <c r="DL18" s="628"/>
      <c r="DM18" s="628"/>
      <c r="DN18" s="628"/>
      <c r="DO18" s="628"/>
      <c r="DP18" s="629"/>
      <c r="DQ18" s="633" t="s">
        <v>131</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9807</v>
      </c>
      <c r="S19" s="628"/>
      <c r="T19" s="628"/>
      <c r="U19" s="628"/>
      <c r="V19" s="628"/>
      <c r="W19" s="628"/>
      <c r="X19" s="628"/>
      <c r="Y19" s="629"/>
      <c r="Z19" s="663">
        <v>0.1</v>
      </c>
      <c r="AA19" s="663"/>
      <c r="AB19" s="663"/>
      <c r="AC19" s="663"/>
      <c r="AD19" s="664">
        <v>9807</v>
      </c>
      <c r="AE19" s="664"/>
      <c r="AF19" s="664"/>
      <c r="AG19" s="664"/>
      <c r="AH19" s="664"/>
      <c r="AI19" s="664"/>
      <c r="AJ19" s="664"/>
      <c r="AK19" s="664"/>
      <c r="AL19" s="630">
        <v>0.1</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97760</v>
      </c>
      <c r="BH19" s="628"/>
      <c r="BI19" s="628"/>
      <c r="BJ19" s="628"/>
      <c r="BK19" s="628"/>
      <c r="BL19" s="628"/>
      <c r="BM19" s="628"/>
      <c r="BN19" s="629"/>
      <c r="BO19" s="663">
        <v>4.5</v>
      </c>
      <c r="BP19" s="663"/>
      <c r="BQ19" s="663"/>
      <c r="BR19" s="663"/>
      <c r="BS19" s="664" t="s">
        <v>242</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131</v>
      </c>
      <c r="DA19" s="663"/>
      <c r="DB19" s="663"/>
      <c r="DC19" s="663"/>
      <c r="DD19" s="633" t="s">
        <v>131</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v>2500</v>
      </c>
      <c r="S20" s="628"/>
      <c r="T20" s="628"/>
      <c r="U20" s="628"/>
      <c r="V20" s="628"/>
      <c r="W20" s="628"/>
      <c r="X20" s="628"/>
      <c r="Y20" s="629"/>
      <c r="Z20" s="663">
        <v>0</v>
      </c>
      <c r="AA20" s="663"/>
      <c r="AB20" s="663"/>
      <c r="AC20" s="663"/>
      <c r="AD20" s="664">
        <v>2500</v>
      </c>
      <c r="AE20" s="664"/>
      <c r="AF20" s="664"/>
      <c r="AG20" s="664"/>
      <c r="AH20" s="664"/>
      <c r="AI20" s="664"/>
      <c r="AJ20" s="664"/>
      <c r="AK20" s="664"/>
      <c r="AL20" s="630">
        <v>0</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97760</v>
      </c>
      <c r="BH20" s="628"/>
      <c r="BI20" s="628"/>
      <c r="BJ20" s="628"/>
      <c r="BK20" s="628"/>
      <c r="BL20" s="628"/>
      <c r="BM20" s="628"/>
      <c r="BN20" s="629"/>
      <c r="BO20" s="663">
        <v>4.5</v>
      </c>
      <c r="BP20" s="663"/>
      <c r="BQ20" s="663"/>
      <c r="BR20" s="663"/>
      <c r="BS20" s="664" t="s">
        <v>242</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17141265</v>
      </c>
      <c r="CS20" s="628"/>
      <c r="CT20" s="628"/>
      <c r="CU20" s="628"/>
      <c r="CV20" s="628"/>
      <c r="CW20" s="628"/>
      <c r="CX20" s="628"/>
      <c r="CY20" s="629"/>
      <c r="CZ20" s="663">
        <v>100</v>
      </c>
      <c r="DA20" s="663"/>
      <c r="DB20" s="663"/>
      <c r="DC20" s="663"/>
      <c r="DD20" s="633">
        <v>3656060</v>
      </c>
      <c r="DE20" s="628"/>
      <c r="DF20" s="628"/>
      <c r="DG20" s="628"/>
      <c r="DH20" s="628"/>
      <c r="DI20" s="628"/>
      <c r="DJ20" s="628"/>
      <c r="DK20" s="628"/>
      <c r="DL20" s="628"/>
      <c r="DM20" s="628"/>
      <c r="DN20" s="628"/>
      <c r="DO20" s="628"/>
      <c r="DP20" s="629"/>
      <c r="DQ20" s="633">
        <v>11322342</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7444914</v>
      </c>
      <c r="S21" s="628"/>
      <c r="T21" s="628"/>
      <c r="U21" s="628"/>
      <c r="V21" s="628"/>
      <c r="W21" s="628"/>
      <c r="X21" s="628"/>
      <c r="Y21" s="629"/>
      <c r="Z21" s="663">
        <v>40.6</v>
      </c>
      <c r="AA21" s="663"/>
      <c r="AB21" s="663"/>
      <c r="AC21" s="663"/>
      <c r="AD21" s="664">
        <v>6579500</v>
      </c>
      <c r="AE21" s="664"/>
      <c r="AF21" s="664"/>
      <c r="AG21" s="664"/>
      <c r="AH21" s="664"/>
      <c r="AI21" s="664"/>
      <c r="AJ21" s="664"/>
      <c r="AK21" s="664"/>
      <c r="AL21" s="630">
        <v>68.5</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2472</v>
      </c>
      <c r="BH21" s="628"/>
      <c r="BI21" s="628"/>
      <c r="BJ21" s="628"/>
      <c r="BK21" s="628"/>
      <c r="BL21" s="628"/>
      <c r="BM21" s="628"/>
      <c r="BN21" s="629"/>
      <c r="BO21" s="663">
        <v>0.1</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6579500</v>
      </c>
      <c r="S22" s="628"/>
      <c r="T22" s="628"/>
      <c r="U22" s="628"/>
      <c r="V22" s="628"/>
      <c r="W22" s="628"/>
      <c r="X22" s="628"/>
      <c r="Y22" s="629"/>
      <c r="Z22" s="663">
        <v>35.9</v>
      </c>
      <c r="AA22" s="663"/>
      <c r="AB22" s="663"/>
      <c r="AC22" s="663"/>
      <c r="AD22" s="664">
        <v>6579500</v>
      </c>
      <c r="AE22" s="664"/>
      <c r="AF22" s="664"/>
      <c r="AG22" s="664"/>
      <c r="AH22" s="664"/>
      <c r="AI22" s="664"/>
      <c r="AJ22" s="664"/>
      <c r="AK22" s="664"/>
      <c r="AL22" s="630">
        <v>68.5</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242</v>
      </c>
      <c r="BH22" s="628"/>
      <c r="BI22" s="628"/>
      <c r="BJ22" s="628"/>
      <c r="BK22" s="628"/>
      <c r="BL22" s="628"/>
      <c r="BM22" s="628"/>
      <c r="BN22" s="629"/>
      <c r="BO22" s="663" t="s">
        <v>131</v>
      </c>
      <c r="BP22" s="663"/>
      <c r="BQ22" s="663"/>
      <c r="BR22" s="663"/>
      <c r="BS22" s="664" t="s">
        <v>131</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865414</v>
      </c>
      <c r="S23" s="628"/>
      <c r="T23" s="628"/>
      <c r="U23" s="628"/>
      <c r="V23" s="628"/>
      <c r="W23" s="628"/>
      <c r="X23" s="628"/>
      <c r="Y23" s="629"/>
      <c r="Z23" s="663">
        <v>4.7</v>
      </c>
      <c r="AA23" s="663"/>
      <c r="AB23" s="663"/>
      <c r="AC23" s="663"/>
      <c r="AD23" s="664" t="s">
        <v>242</v>
      </c>
      <c r="AE23" s="664"/>
      <c r="AF23" s="664"/>
      <c r="AG23" s="664"/>
      <c r="AH23" s="664"/>
      <c r="AI23" s="664"/>
      <c r="AJ23" s="664"/>
      <c r="AK23" s="664"/>
      <c r="AL23" s="630" t="s">
        <v>242</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v>95288</v>
      </c>
      <c r="BH23" s="628"/>
      <c r="BI23" s="628"/>
      <c r="BJ23" s="628"/>
      <c r="BK23" s="628"/>
      <c r="BL23" s="628"/>
      <c r="BM23" s="628"/>
      <c r="BN23" s="629"/>
      <c r="BO23" s="663">
        <v>4.4000000000000004</v>
      </c>
      <c r="BP23" s="663"/>
      <c r="BQ23" s="663"/>
      <c r="BR23" s="663"/>
      <c r="BS23" s="664" t="s">
        <v>180</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t="s">
        <v>131</v>
      </c>
      <c r="S24" s="628"/>
      <c r="T24" s="628"/>
      <c r="U24" s="628"/>
      <c r="V24" s="628"/>
      <c r="W24" s="628"/>
      <c r="X24" s="628"/>
      <c r="Y24" s="629"/>
      <c r="Z24" s="663" t="s">
        <v>242</v>
      </c>
      <c r="AA24" s="663"/>
      <c r="AB24" s="663"/>
      <c r="AC24" s="663"/>
      <c r="AD24" s="664" t="s">
        <v>131</v>
      </c>
      <c r="AE24" s="664"/>
      <c r="AF24" s="664"/>
      <c r="AG24" s="664"/>
      <c r="AH24" s="664"/>
      <c r="AI24" s="664"/>
      <c r="AJ24" s="664"/>
      <c r="AK24" s="664"/>
      <c r="AL24" s="630" t="s">
        <v>242</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131</v>
      </c>
      <c r="BH24" s="628"/>
      <c r="BI24" s="628"/>
      <c r="BJ24" s="628"/>
      <c r="BK24" s="628"/>
      <c r="BL24" s="628"/>
      <c r="BM24" s="628"/>
      <c r="BN24" s="629"/>
      <c r="BO24" s="663" t="s">
        <v>131</v>
      </c>
      <c r="BP24" s="663"/>
      <c r="BQ24" s="663"/>
      <c r="BR24" s="663"/>
      <c r="BS24" s="664" t="s">
        <v>131</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6093993</v>
      </c>
      <c r="CS24" s="674"/>
      <c r="CT24" s="674"/>
      <c r="CU24" s="674"/>
      <c r="CV24" s="674"/>
      <c r="CW24" s="674"/>
      <c r="CX24" s="674"/>
      <c r="CY24" s="702"/>
      <c r="CZ24" s="703">
        <v>35.6</v>
      </c>
      <c r="DA24" s="686"/>
      <c r="DB24" s="686"/>
      <c r="DC24" s="705"/>
      <c r="DD24" s="701">
        <v>4933260</v>
      </c>
      <c r="DE24" s="674"/>
      <c r="DF24" s="674"/>
      <c r="DG24" s="674"/>
      <c r="DH24" s="674"/>
      <c r="DI24" s="674"/>
      <c r="DJ24" s="674"/>
      <c r="DK24" s="702"/>
      <c r="DL24" s="701">
        <v>4363292</v>
      </c>
      <c r="DM24" s="674"/>
      <c r="DN24" s="674"/>
      <c r="DO24" s="674"/>
      <c r="DP24" s="674"/>
      <c r="DQ24" s="674"/>
      <c r="DR24" s="674"/>
      <c r="DS24" s="674"/>
      <c r="DT24" s="674"/>
      <c r="DU24" s="674"/>
      <c r="DV24" s="702"/>
      <c r="DW24" s="703">
        <v>45</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10445500</v>
      </c>
      <c r="S25" s="628"/>
      <c r="T25" s="628"/>
      <c r="U25" s="628"/>
      <c r="V25" s="628"/>
      <c r="W25" s="628"/>
      <c r="X25" s="628"/>
      <c r="Y25" s="629"/>
      <c r="Z25" s="663">
        <v>57</v>
      </c>
      <c r="AA25" s="663"/>
      <c r="AB25" s="663"/>
      <c r="AC25" s="663"/>
      <c r="AD25" s="664">
        <v>9484798</v>
      </c>
      <c r="AE25" s="664"/>
      <c r="AF25" s="664"/>
      <c r="AG25" s="664"/>
      <c r="AH25" s="664"/>
      <c r="AI25" s="664"/>
      <c r="AJ25" s="664"/>
      <c r="AK25" s="664"/>
      <c r="AL25" s="630">
        <v>98.7</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131</v>
      </c>
      <c r="BH25" s="628"/>
      <c r="BI25" s="628"/>
      <c r="BJ25" s="628"/>
      <c r="BK25" s="628"/>
      <c r="BL25" s="628"/>
      <c r="BM25" s="628"/>
      <c r="BN25" s="629"/>
      <c r="BO25" s="663" t="s">
        <v>131</v>
      </c>
      <c r="BP25" s="663"/>
      <c r="BQ25" s="663"/>
      <c r="BR25" s="663"/>
      <c r="BS25" s="664" t="s">
        <v>242</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2247576</v>
      </c>
      <c r="CS25" s="636"/>
      <c r="CT25" s="636"/>
      <c r="CU25" s="636"/>
      <c r="CV25" s="636"/>
      <c r="CW25" s="636"/>
      <c r="CX25" s="636"/>
      <c r="CY25" s="637"/>
      <c r="CZ25" s="630">
        <v>13.1</v>
      </c>
      <c r="DA25" s="638"/>
      <c r="DB25" s="638"/>
      <c r="DC25" s="639"/>
      <c r="DD25" s="633">
        <v>2106826</v>
      </c>
      <c r="DE25" s="636"/>
      <c r="DF25" s="636"/>
      <c r="DG25" s="636"/>
      <c r="DH25" s="636"/>
      <c r="DI25" s="636"/>
      <c r="DJ25" s="636"/>
      <c r="DK25" s="637"/>
      <c r="DL25" s="633">
        <v>1988001</v>
      </c>
      <c r="DM25" s="636"/>
      <c r="DN25" s="636"/>
      <c r="DO25" s="636"/>
      <c r="DP25" s="636"/>
      <c r="DQ25" s="636"/>
      <c r="DR25" s="636"/>
      <c r="DS25" s="636"/>
      <c r="DT25" s="636"/>
      <c r="DU25" s="636"/>
      <c r="DV25" s="637"/>
      <c r="DW25" s="630">
        <v>20.5</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v>2029</v>
      </c>
      <c r="S26" s="628"/>
      <c r="T26" s="628"/>
      <c r="U26" s="628"/>
      <c r="V26" s="628"/>
      <c r="W26" s="628"/>
      <c r="X26" s="628"/>
      <c r="Y26" s="629"/>
      <c r="Z26" s="663">
        <v>0</v>
      </c>
      <c r="AA26" s="663"/>
      <c r="AB26" s="663"/>
      <c r="AC26" s="663"/>
      <c r="AD26" s="664">
        <v>2029</v>
      </c>
      <c r="AE26" s="664"/>
      <c r="AF26" s="664"/>
      <c r="AG26" s="664"/>
      <c r="AH26" s="664"/>
      <c r="AI26" s="664"/>
      <c r="AJ26" s="664"/>
      <c r="AK26" s="664"/>
      <c r="AL26" s="630">
        <v>0</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131</v>
      </c>
      <c r="BP26" s="663"/>
      <c r="BQ26" s="663"/>
      <c r="BR26" s="663"/>
      <c r="BS26" s="664" t="s">
        <v>180</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1236168</v>
      </c>
      <c r="CS26" s="628"/>
      <c r="CT26" s="628"/>
      <c r="CU26" s="628"/>
      <c r="CV26" s="628"/>
      <c r="CW26" s="628"/>
      <c r="CX26" s="628"/>
      <c r="CY26" s="629"/>
      <c r="CZ26" s="630">
        <v>7.2</v>
      </c>
      <c r="DA26" s="638"/>
      <c r="DB26" s="638"/>
      <c r="DC26" s="639"/>
      <c r="DD26" s="633">
        <v>1135627</v>
      </c>
      <c r="DE26" s="628"/>
      <c r="DF26" s="628"/>
      <c r="DG26" s="628"/>
      <c r="DH26" s="628"/>
      <c r="DI26" s="628"/>
      <c r="DJ26" s="628"/>
      <c r="DK26" s="629"/>
      <c r="DL26" s="633" t="s">
        <v>242</v>
      </c>
      <c r="DM26" s="628"/>
      <c r="DN26" s="628"/>
      <c r="DO26" s="628"/>
      <c r="DP26" s="628"/>
      <c r="DQ26" s="628"/>
      <c r="DR26" s="628"/>
      <c r="DS26" s="628"/>
      <c r="DT26" s="628"/>
      <c r="DU26" s="628"/>
      <c r="DV26" s="629"/>
      <c r="DW26" s="630" t="s">
        <v>131</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40449</v>
      </c>
      <c r="S27" s="628"/>
      <c r="T27" s="628"/>
      <c r="U27" s="628"/>
      <c r="V27" s="628"/>
      <c r="W27" s="628"/>
      <c r="X27" s="628"/>
      <c r="Y27" s="629"/>
      <c r="Z27" s="663">
        <v>0.2</v>
      </c>
      <c r="AA27" s="663"/>
      <c r="AB27" s="663"/>
      <c r="AC27" s="663"/>
      <c r="AD27" s="664" t="s">
        <v>242</v>
      </c>
      <c r="AE27" s="664"/>
      <c r="AF27" s="664"/>
      <c r="AG27" s="664"/>
      <c r="AH27" s="664"/>
      <c r="AI27" s="664"/>
      <c r="AJ27" s="664"/>
      <c r="AK27" s="664"/>
      <c r="AL27" s="630" t="s">
        <v>131</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2169692</v>
      </c>
      <c r="BH27" s="628"/>
      <c r="BI27" s="628"/>
      <c r="BJ27" s="628"/>
      <c r="BK27" s="628"/>
      <c r="BL27" s="628"/>
      <c r="BM27" s="628"/>
      <c r="BN27" s="629"/>
      <c r="BO27" s="663">
        <v>100</v>
      </c>
      <c r="BP27" s="663"/>
      <c r="BQ27" s="663"/>
      <c r="BR27" s="663"/>
      <c r="BS27" s="664">
        <v>27800</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1285001</v>
      </c>
      <c r="CS27" s="636"/>
      <c r="CT27" s="636"/>
      <c r="CU27" s="636"/>
      <c r="CV27" s="636"/>
      <c r="CW27" s="636"/>
      <c r="CX27" s="636"/>
      <c r="CY27" s="637"/>
      <c r="CZ27" s="630">
        <v>7.5</v>
      </c>
      <c r="DA27" s="638"/>
      <c r="DB27" s="638"/>
      <c r="DC27" s="639"/>
      <c r="DD27" s="633">
        <v>362430</v>
      </c>
      <c r="DE27" s="636"/>
      <c r="DF27" s="636"/>
      <c r="DG27" s="636"/>
      <c r="DH27" s="636"/>
      <c r="DI27" s="636"/>
      <c r="DJ27" s="636"/>
      <c r="DK27" s="637"/>
      <c r="DL27" s="633">
        <v>311965</v>
      </c>
      <c r="DM27" s="636"/>
      <c r="DN27" s="636"/>
      <c r="DO27" s="636"/>
      <c r="DP27" s="636"/>
      <c r="DQ27" s="636"/>
      <c r="DR27" s="636"/>
      <c r="DS27" s="636"/>
      <c r="DT27" s="636"/>
      <c r="DU27" s="636"/>
      <c r="DV27" s="637"/>
      <c r="DW27" s="630">
        <v>3.2</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355251</v>
      </c>
      <c r="S28" s="628"/>
      <c r="T28" s="628"/>
      <c r="U28" s="628"/>
      <c r="V28" s="628"/>
      <c r="W28" s="628"/>
      <c r="X28" s="628"/>
      <c r="Y28" s="629"/>
      <c r="Z28" s="663">
        <v>1.9</v>
      </c>
      <c r="AA28" s="663"/>
      <c r="AB28" s="663"/>
      <c r="AC28" s="663"/>
      <c r="AD28" s="664">
        <v>30757</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2561416</v>
      </c>
      <c r="CS28" s="628"/>
      <c r="CT28" s="628"/>
      <c r="CU28" s="628"/>
      <c r="CV28" s="628"/>
      <c r="CW28" s="628"/>
      <c r="CX28" s="628"/>
      <c r="CY28" s="629"/>
      <c r="CZ28" s="630">
        <v>14.9</v>
      </c>
      <c r="DA28" s="638"/>
      <c r="DB28" s="638"/>
      <c r="DC28" s="639"/>
      <c r="DD28" s="633">
        <v>2464004</v>
      </c>
      <c r="DE28" s="628"/>
      <c r="DF28" s="628"/>
      <c r="DG28" s="628"/>
      <c r="DH28" s="628"/>
      <c r="DI28" s="628"/>
      <c r="DJ28" s="628"/>
      <c r="DK28" s="629"/>
      <c r="DL28" s="633">
        <v>2063326</v>
      </c>
      <c r="DM28" s="628"/>
      <c r="DN28" s="628"/>
      <c r="DO28" s="628"/>
      <c r="DP28" s="628"/>
      <c r="DQ28" s="628"/>
      <c r="DR28" s="628"/>
      <c r="DS28" s="628"/>
      <c r="DT28" s="628"/>
      <c r="DU28" s="628"/>
      <c r="DV28" s="629"/>
      <c r="DW28" s="630">
        <v>21.3</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46722</v>
      </c>
      <c r="S29" s="628"/>
      <c r="T29" s="628"/>
      <c r="U29" s="628"/>
      <c r="V29" s="628"/>
      <c r="W29" s="628"/>
      <c r="X29" s="628"/>
      <c r="Y29" s="629"/>
      <c r="Z29" s="663">
        <v>0.3</v>
      </c>
      <c r="AA29" s="663"/>
      <c r="AB29" s="663"/>
      <c r="AC29" s="663"/>
      <c r="AD29" s="664" t="s">
        <v>242</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313</v>
      </c>
      <c r="CG29" s="625"/>
      <c r="CH29" s="625"/>
      <c r="CI29" s="625"/>
      <c r="CJ29" s="625"/>
      <c r="CK29" s="625"/>
      <c r="CL29" s="625"/>
      <c r="CM29" s="625"/>
      <c r="CN29" s="625"/>
      <c r="CO29" s="625"/>
      <c r="CP29" s="625"/>
      <c r="CQ29" s="626"/>
      <c r="CR29" s="627">
        <v>2561380</v>
      </c>
      <c r="CS29" s="636"/>
      <c r="CT29" s="636"/>
      <c r="CU29" s="636"/>
      <c r="CV29" s="636"/>
      <c r="CW29" s="636"/>
      <c r="CX29" s="636"/>
      <c r="CY29" s="637"/>
      <c r="CZ29" s="630">
        <v>14.9</v>
      </c>
      <c r="DA29" s="638"/>
      <c r="DB29" s="638"/>
      <c r="DC29" s="639"/>
      <c r="DD29" s="633">
        <v>2463968</v>
      </c>
      <c r="DE29" s="636"/>
      <c r="DF29" s="636"/>
      <c r="DG29" s="636"/>
      <c r="DH29" s="636"/>
      <c r="DI29" s="636"/>
      <c r="DJ29" s="636"/>
      <c r="DK29" s="637"/>
      <c r="DL29" s="633">
        <v>2063290</v>
      </c>
      <c r="DM29" s="636"/>
      <c r="DN29" s="636"/>
      <c r="DO29" s="636"/>
      <c r="DP29" s="636"/>
      <c r="DQ29" s="636"/>
      <c r="DR29" s="636"/>
      <c r="DS29" s="636"/>
      <c r="DT29" s="636"/>
      <c r="DU29" s="636"/>
      <c r="DV29" s="637"/>
      <c r="DW29" s="630">
        <v>21.3</v>
      </c>
      <c r="DX29" s="638"/>
      <c r="DY29" s="638"/>
      <c r="DZ29" s="638"/>
      <c r="EA29" s="638"/>
      <c r="EB29" s="638"/>
      <c r="EC29" s="652"/>
    </row>
    <row r="30" spans="2:133" ht="11.25" customHeight="1" x14ac:dyDescent="0.15">
      <c r="B30" s="624" t="s">
        <v>314</v>
      </c>
      <c r="C30" s="625"/>
      <c r="D30" s="625"/>
      <c r="E30" s="625"/>
      <c r="F30" s="625"/>
      <c r="G30" s="625"/>
      <c r="H30" s="625"/>
      <c r="I30" s="625"/>
      <c r="J30" s="625"/>
      <c r="K30" s="625"/>
      <c r="L30" s="625"/>
      <c r="M30" s="625"/>
      <c r="N30" s="625"/>
      <c r="O30" s="625"/>
      <c r="P30" s="625"/>
      <c r="Q30" s="626"/>
      <c r="R30" s="627">
        <v>1783027</v>
      </c>
      <c r="S30" s="628"/>
      <c r="T30" s="628"/>
      <c r="U30" s="628"/>
      <c r="V30" s="628"/>
      <c r="W30" s="628"/>
      <c r="X30" s="628"/>
      <c r="Y30" s="629"/>
      <c r="Z30" s="663">
        <v>9.6999999999999993</v>
      </c>
      <c r="AA30" s="663"/>
      <c r="AB30" s="663"/>
      <c r="AC30" s="663"/>
      <c r="AD30" s="664" t="s">
        <v>131</v>
      </c>
      <c r="AE30" s="664"/>
      <c r="AF30" s="664"/>
      <c r="AG30" s="664"/>
      <c r="AH30" s="664"/>
      <c r="AI30" s="664"/>
      <c r="AJ30" s="664"/>
      <c r="AK30" s="664"/>
      <c r="AL30" s="630" t="s">
        <v>242</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24" t="s">
        <v>317</v>
      </c>
      <c r="CG30" s="625"/>
      <c r="CH30" s="625"/>
      <c r="CI30" s="625"/>
      <c r="CJ30" s="625"/>
      <c r="CK30" s="625"/>
      <c r="CL30" s="625"/>
      <c r="CM30" s="625"/>
      <c r="CN30" s="625"/>
      <c r="CO30" s="625"/>
      <c r="CP30" s="625"/>
      <c r="CQ30" s="626"/>
      <c r="CR30" s="627">
        <v>2473131</v>
      </c>
      <c r="CS30" s="628"/>
      <c r="CT30" s="628"/>
      <c r="CU30" s="628"/>
      <c r="CV30" s="628"/>
      <c r="CW30" s="628"/>
      <c r="CX30" s="628"/>
      <c r="CY30" s="629"/>
      <c r="CZ30" s="630">
        <v>14.4</v>
      </c>
      <c r="DA30" s="638"/>
      <c r="DB30" s="638"/>
      <c r="DC30" s="639"/>
      <c r="DD30" s="633">
        <v>2375719</v>
      </c>
      <c r="DE30" s="628"/>
      <c r="DF30" s="628"/>
      <c r="DG30" s="628"/>
      <c r="DH30" s="628"/>
      <c r="DI30" s="628"/>
      <c r="DJ30" s="628"/>
      <c r="DK30" s="629"/>
      <c r="DL30" s="633">
        <v>1975041</v>
      </c>
      <c r="DM30" s="628"/>
      <c r="DN30" s="628"/>
      <c r="DO30" s="628"/>
      <c r="DP30" s="628"/>
      <c r="DQ30" s="628"/>
      <c r="DR30" s="628"/>
      <c r="DS30" s="628"/>
      <c r="DT30" s="628"/>
      <c r="DU30" s="628"/>
      <c r="DV30" s="629"/>
      <c r="DW30" s="630">
        <v>20.3</v>
      </c>
      <c r="DX30" s="638"/>
      <c r="DY30" s="638"/>
      <c r="DZ30" s="638"/>
      <c r="EA30" s="638"/>
      <c r="EB30" s="638"/>
      <c r="EC30" s="652"/>
    </row>
    <row r="31" spans="2:133" ht="11.25" customHeight="1" x14ac:dyDescent="0.15">
      <c r="B31" s="696" t="s">
        <v>318</v>
      </c>
      <c r="C31" s="697"/>
      <c r="D31" s="697"/>
      <c r="E31" s="697"/>
      <c r="F31" s="697"/>
      <c r="G31" s="697"/>
      <c r="H31" s="697"/>
      <c r="I31" s="697"/>
      <c r="J31" s="697"/>
      <c r="K31" s="697"/>
      <c r="L31" s="697"/>
      <c r="M31" s="697"/>
      <c r="N31" s="697"/>
      <c r="O31" s="697"/>
      <c r="P31" s="697"/>
      <c r="Q31" s="698"/>
      <c r="R31" s="627">
        <v>4346</v>
      </c>
      <c r="S31" s="628"/>
      <c r="T31" s="628"/>
      <c r="U31" s="628"/>
      <c r="V31" s="628"/>
      <c r="W31" s="628"/>
      <c r="X31" s="628"/>
      <c r="Y31" s="629"/>
      <c r="Z31" s="663">
        <v>0</v>
      </c>
      <c r="AA31" s="663"/>
      <c r="AB31" s="663"/>
      <c r="AC31" s="663"/>
      <c r="AD31" s="664">
        <v>4346</v>
      </c>
      <c r="AE31" s="664"/>
      <c r="AF31" s="664"/>
      <c r="AG31" s="664"/>
      <c r="AH31" s="664"/>
      <c r="AI31" s="664"/>
      <c r="AJ31" s="664"/>
      <c r="AK31" s="664"/>
      <c r="AL31" s="630">
        <v>0</v>
      </c>
      <c r="AM31" s="631"/>
      <c r="AN31" s="631"/>
      <c r="AO31" s="665"/>
      <c r="AP31" s="688" t="s">
        <v>319</v>
      </c>
      <c r="AQ31" s="689"/>
      <c r="AR31" s="689"/>
      <c r="AS31" s="689"/>
      <c r="AT31" s="690" t="s">
        <v>320</v>
      </c>
      <c r="AU31" s="218"/>
      <c r="AV31" s="218"/>
      <c r="AW31" s="218"/>
      <c r="AX31" s="676" t="s">
        <v>194</v>
      </c>
      <c r="AY31" s="677"/>
      <c r="AZ31" s="677"/>
      <c r="BA31" s="677"/>
      <c r="BB31" s="677"/>
      <c r="BC31" s="677"/>
      <c r="BD31" s="677"/>
      <c r="BE31" s="677"/>
      <c r="BF31" s="678"/>
      <c r="BG31" s="684">
        <v>99.2</v>
      </c>
      <c r="BH31" s="685"/>
      <c r="BI31" s="685"/>
      <c r="BJ31" s="685"/>
      <c r="BK31" s="685"/>
      <c r="BL31" s="685"/>
      <c r="BM31" s="686">
        <v>91.8</v>
      </c>
      <c r="BN31" s="685"/>
      <c r="BO31" s="685"/>
      <c r="BP31" s="685"/>
      <c r="BQ31" s="687"/>
      <c r="BR31" s="684">
        <v>99.2</v>
      </c>
      <c r="BS31" s="685"/>
      <c r="BT31" s="685"/>
      <c r="BU31" s="685"/>
      <c r="BV31" s="685"/>
      <c r="BW31" s="685"/>
      <c r="BX31" s="686">
        <v>91.6</v>
      </c>
      <c r="BY31" s="685"/>
      <c r="BZ31" s="685"/>
      <c r="CA31" s="685"/>
      <c r="CB31" s="687"/>
      <c r="CD31" s="642"/>
      <c r="CE31" s="643"/>
      <c r="CF31" s="624" t="s">
        <v>321</v>
      </c>
      <c r="CG31" s="625"/>
      <c r="CH31" s="625"/>
      <c r="CI31" s="625"/>
      <c r="CJ31" s="625"/>
      <c r="CK31" s="625"/>
      <c r="CL31" s="625"/>
      <c r="CM31" s="625"/>
      <c r="CN31" s="625"/>
      <c r="CO31" s="625"/>
      <c r="CP31" s="625"/>
      <c r="CQ31" s="626"/>
      <c r="CR31" s="627">
        <v>88249</v>
      </c>
      <c r="CS31" s="636"/>
      <c r="CT31" s="636"/>
      <c r="CU31" s="636"/>
      <c r="CV31" s="636"/>
      <c r="CW31" s="636"/>
      <c r="CX31" s="636"/>
      <c r="CY31" s="637"/>
      <c r="CZ31" s="630">
        <v>0.5</v>
      </c>
      <c r="DA31" s="638"/>
      <c r="DB31" s="638"/>
      <c r="DC31" s="639"/>
      <c r="DD31" s="633">
        <v>88249</v>
      </c>
      <c r="DE31" s="636"/>
      <c r="DF31" s="636"/>
      <c r="DG31" s="636"/>
      <c r="DH31" s="636"/>
      <c r="DI31" s="636"/>
      <c r="DJ31" s="636"/>
      <c r="DK31" s="637"/>
      <c r="DL31" s="633">
        <v>88249</v>
      </c>
      <c r="DM31" s="636"/>
      <c r="DN31" s="636"/>
      <c r="DO31" s="636"/>
      <c r="DP31" s="636"/>
      <c r="DQ31" s="636"/>
      <c r="DR31" s="636"/>
      <c r="DS31" s="636"/>
      <c r="DT31" s="636"/>
      <c r="DU31" s="636"/>
      <c r="DV31" s="637"/>
      <c r="DW31" s="630">
        <v>0.9</v>
      </c>
      <c r="DX31" s="638"/>
      <c r="DY31" s="638"/>
      <c r="DZ31" s="638"/>
      <c r="EA31" s="638"/>
      <c r="EB31" s="638"/>
      <c r="EC31" s="652"/>
    </row>
    <row r="32" spans="2:133" ht="11.25" customHeight="1" x14ac:dyDescent="0.15">
      <c r="B32" s="624" t="s">
        <v>322</v>
      </c>
      <c r="C32" s="625"/>
      <c r="D32" s="625"/>
      <c r="E32" s="625"/>
      <c r="F32" s="625"/>
      <c r="G32" s="625"/>
      <c r="H32" s="625"/>
      <c r="I32" s="625"/>
      <c r="J32" s="625"/>
      <c r="K32" s="625"/>
      <c r="L32" s="625"/>
      <c r="M32" s="625"/>
      <c r="N32" s="625"/>
      <c r="O32" s="625"/>
      <c r="P32" s="625"/>
      <c r="Q32" s="626"/>
      <c r="R32" s="627">
        <v>1523293</v>
      </c>
      <c r="S32" s="628"/>
      <c r="T32" s="628"/>
      <c r="U32" s="628"/>
      <c r="V32" s="628"/>
      <c r="W32" s="628"/>
      <c r="X32" s="628"/>
      <c r="Y32" s="629"/>
      <c r="Z32" s="663">
        <v>8.3000000000000007</v>
      </c>
      <c r="AA32" s="663"/>
      <c r="AB32" s="663"/>
      <c r="AC32" s="663"/>
      <c r="AD32" s="664" t="s">
        <v>242</v>
      </c>
      <c r="AE32" s="664"/>
      <c r="AF32" s="664"/>
      <c r="AG32" s="664"/>
      <c r="AH32" s="664"/>
      <c r="AI32" s="664"/>
      <c r="AJ32" s="664"/>
      <c r="AK32" s="664"/>
      <c r="AL32" s="630" t="s">
        <v>242</v>
      </c>
      <c r="AM32" s="631"/>
      <c r="AN32" s="631"/>
      <c r="AO32" s="665"/>
      <c r="AP32" s="666"/>
      <c r="AQ32" s="667"/>
      <c r="AR32" s="667"/>
      <c r="AS32" s="667"/>
      <c r="AT32" s="691"/>
      <c r="AU32" s="214" t="s">
        <v>323</v>
      </c>
      <c r="AX32" s="624" t="s">
        <v>324</v>
      </c>
      <c r="AY32" s="625"/>
      <c r="AZ32" s="625"/>
      <c r="BA32" s="625"/>
      <c r="BB32" s="625"/>
      <c r="BC32" s="625"/>
      <c r="BD32" s="625"/>
      <c r="BE32" s="625"/>
      <c r="BF32" s="626"/>
      <c r="BG32" s="683">
        <v>99.5</v>
      </c>
      <c r="BH32" s="636"/>
      <c r="BI32" s="636"/>
      <c r="BJ32" s="636"/>
      <c r="BK32" s="636"/>
      <c r="BL32" s="636"/>
      <c r="BM32" s="631">
        <v>96.6</v>
      </c>
      <c r="BN32" s="636"/>
      <c r="BO32" s="636"/>
      <c r="BP32" s="636"/>
      <c r="BQ32" s="661"/>
      <c r="BR32" s="683">
        <v>99.4</v>
      </c>
      <c r="BS32" s="636"/>
      <c r="BT32" s="636"/>
      <c r="BU32" s="636"/>
      <c r="BV32" s="636"/>
      <c r="BW32" s="636"/>
      <c r="BX32" s="631">
        <v>96.3</v>
      </c>
      <c r="BY32" s="636"/>
      <c r="BZ32" s="636"/>
      <c r="CA32" s="636"/>
      <c r="CB32" s="661"/>
      <c r="CD32" s="644"/>
      <c r="CE32" s="645"/>
      <c r="CF32" s="624" t="s">
        <v>325</v>
      </c>
      <c r="CG32" s="625"/>
      <c r="CH32" s="625"/>
      <c r="CI32" s="625"/>
      <c r="CJ32" s="625"/>
      <c r="CK32" s="625"/>
      <c r="CL32" s="625"/>
      <c r="CM32" s="625"/>
      <c r="CN32" s="625"/>
      <c r="CO32" s="625"/>
      <c r="CP32" s="625"/>
      <c r="CQ32" s="626"/>
      <c r="CR32" s="627">
        <v>36</v>
      </c>
      <c r="CS32" s="628"/>
      <c r="CT32" s="628"/>
      <c r="CU32" s="628"/>
      <c r="CV32" s="628"/>
      <c r="CW32" s="628"/>
      <c r="CX32" s="628"/>
      <c r="CY32" s="629"/>
      <c r="CZ32" s="630">
        <v>0</v>
      </c>
      <c r="DA32" s="638"/>
      <c r="DB32" s="638"/>
      <c r="DC32" s="639"/>
      <c r="DD32" s="633">
        <v>36</v>
      </c>
      <c r="DE32" s="628"/>
      <c r="DF32" s="628"/>
      <c r="DG32" s="628"/>
      <c r="DH32" s="628"/>
      <c r="DI32" s="628"/>
      <c r="DJ32" s="628"/>
      <c r="DK32" s="629"/>
      <c r="DL32" s="633">
        <v>36</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326</v>
      </c>
      <c r="C33" s="625"/>
      <c r="D33" s="625"/>
      <c r="E33" s="625"/>
      <c r="F33" s="625"/>
      <c r="G33" s="625"/>
      <c r="H33" s="625"/>
      <c r="I33" s="625"/>
      <c r="J33" s="625"/>
      <c r="K33" s="625"/>
      <c r="L33" s="625"/>
      <c r="M33" s="625"/>
      <c r="N33" s="625"/>
      <c r="O33" s="625"/>
      <c r="P33" s="625"/>
      <c r="Q33" s="626"/>
      <c r="R33" s="627">
        <v>99749</v>
      </c>
      <c r="S33" s="628"/>
      <c r="T33" s="628"/>
      <c r="U33" s="628"/>
      <c r="V33" s="628"/>
      <c r="W33" s="628"/>
      <c r="X33" s="628"/>
      <c r="Y33" s="629"/>
      <c r="Z33" s="663">
        <v>0.5</v>
      </c>
      <c r="AA33" s="663"/>
      <c r="AB33" s="663"/>
      <c r="AC33" s="663"/>
      <c r="AD33" s="664">
        <v>61943</v>
      </c>
      <c r="AE33" s="664"/>
      <c r="AF33" s="664"/>
      <c r="AG33" s="664"/>
      <c r="AH33" s="664"/>
      <c r="AI33" s="664"/>
      <c r="AJ33" s="664"/>
      <c r="AK33" s="664"/>
      <c r="AL33" s="630">
        <v>0.6</v>
      </c>
      <c r="AM33" s="631"/>
      <c r="AN33" s="631"/>
      <c r="AO33" s="665"/>
      <c r="AP33" s="668"/>
      <c r="AQ33" s="669"/>
      <c r="AR33" s="669"/>
      <c r="AS33" s="669"/>
      <c r="AT33" s="692"/>
      <c r="AU33" s="219"/>
      <c r="AV33" s="219"/>
      <c r="AW33" s="219"/>
      <c r="AX33" s="608" t="s">
        <v>327</v>
      </c>
      <c r="AY33" s="609"/>
      <c r="AZ33" s="609"/>
      <c r="BA33" s="609"/>
      <c r="BB33" s="609"/>
      <c r="BC33" s="609"/>
      <c r="BD33" s="609"/>
      <c r="BE33" s="609"/>
      <c r="BF33" s="610"/>
      <c r="BG33" s="682">
        <v>98.6</v>
      </c>
      <c r="BH33" s="612"/>
      <c r="BI33" s="612"/>
      <c r="BJ33" s="612"/>
      <c r="BK33" s="612"/>
      <c r="BL33" s="612"/>
      <c r="BM33" s="656">
        <v>85</v>
      </c>
      <c r="BN33" s="612"/>
      <c r="BO33" s="612"/>
      <c r="BP33" s="612"/>
      <c r="BQ33" s="650"/>
      <c r="BR33" s="682">
        <v>98.7</v>
      </c>
      <c r="BS33" s="612"/>
      <c r="BT33" s="612"/>
      <c r="BU33" s="612"/>
      <c r="BV33" s="612"/>
      <c r="BW33" s="612"/>
      <c r="BX33" s="656">
        <v>84.8</v>
      </c>
      <c r="BY33" s="612"/>
      <c r="BZ33" s="612"/>
      <c r="CA33" s="612"/>
      <c r="CB33" s="650"/>
      <c r="CD33" s="624" t="s">
        <v>328</v>
      </c>
      <c r="CE33" s="625"/>
      <c r="CF33" s="625"/>
      <c r="CG33" s="625"/>
      <c r="CH33" s="625"/>
      <c r="CI33" s="625"/>
      <c r="CJ33" s="625"/>
      <c r="CK33" s="625"/>
      <c r="CL33" s="625"/>
      <c r="CM33" s="625"/>
      <c r="CN33" s="625"/>
      <c r="CO33" s="625"/>
      <c r="CP33" s="625"/>
      <c r="CQ33" s="626"/>
      <c r="CR33" s="627">
        <v>7386708</v>
      </c>
      <c r="CS33" s="636"/>
      <c r="CT33" s="636"/>
      <c r="CU33" s="636"/>
      <c r="CV33" s="636"/>
      <c r="CW33" s="636"/>
      <c r="CX33" s="636"/>
      <c r="CY33" s="637"/>
      <c r="CZ33" s="630">
        <v>43.1</v>
      </c>
      <c r="DA33" s="638"/>
      <c r="DB33" s="638"/>
      <c r="DC33" s="639"/>
      <c r="DD33" s="633">
        <v>5936397</v>
      </c>
      <c r="DE33" s="636"/>
      <c r="DF33" s="636"/>
      <c r="DG33" s="636"/>
      <c r="DH33" s="636"/>
      <c r="DI33" s="636"/>
      <c r="DJ33" s="636"/>
      <c r="DK33" s="637"/>
      <c r="DL33" s="633">
        <v>4485318</v>
      </c>
      <c r="DM33" s="636"/>
      <c r="DN33" s="636"/>
      <c r="DO33" s="636"/>
      <c r="DP33" s="636"/>
      <c r="DQ33" s="636"/>
      <c r="DR33" s="636"/>
      <c r="DS33" s="636"/>
      <c r="DT33" s="636"/>
      <c r="DU33" s="636"/>
      <c r="DV33" s="637"/>
      <c r="DW33" s="630">
        <v>46.2</v>
      </c>
      <c r="DX33" s="638"/>
      <c r="DY33" s="638"/>
      <c r="DZ33" s="638"/>
      <c r="EA33" s="638"/>
      <c r="EB33" s="638"/>
      <c r="EC33" s="652"/>
    </row>
    <row r="34" spans="2:133" ht="11.25" customHeight="1" x14ac:dyDescent="0.15">
      <c r="B34" s="624" t="s">
        <v>329</v>
      </c>
      <c r="C34" s="625"/>
      <c r="D34" s="625"/>
      <c r="E34" s="625"/>
      <c r="F34" s="625"/>
      <c r="G34" s="625"/>
      <c r="H34" s="625"/>
      <c r="I34" s="625"/>
      <c r="J34" s="625"/>
      <c r="K34" s="625"/>
      <c r="L34" s="625"/>
      <c r="M34" s="625"/>
      <c r="N34" s="625"/>
      <c r="O34" s="625"/>
      <c r="P34" s="625"/>
      <c r="Q34" s="626"/>
      <c r="R34" s="627">
        <v>144389</v>
      </c>
      <c r="S34" s="628"/>
      <c r="T34" s="628"/>
      <c r="U34" s="628"/>
      <c r="V34" s="628"/>
      <c r="W34" s="628"/>
      <c r="X34" s="628"/>
      <c r="Y34" s="629"/>
      <c r="Z34" s="663">
        <v>0.8</v>
      </c>
      <c r="AA34" s="663"/>
      <c r="AB34" s="663"/>
      <c r="AC34" s="663"/>
      <c r="AD34" s="664" t="s">
        <v>242</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330</v>
      </c>
      <c r="CE34" s="625"/>
      <c r="CF34" s="625"/>
      <c r="CG34" s="625"/>
      <c r="CH34" s="625"/>
      <c r="CI34" s="625"/>
      <c r="CJ34" s="625"/>
      <c r="CK34" s="625"/>
      <c r="CL34" s="625"/>
      <c r="CM34" s="625"/>
      <c r="CN34" s="625"/>
      <c r="CO34" s="625"/>
      <c r="CP34" s="625"/>
      <c r="CQ34" s="626"/>
      <c r="CR34" s="627">
        <v>3065992</v>
      </c>
      <c r="CS34" s="628"/>
      <c r="CT34" s="628"/>
      <c r="CU34" s="628"/>
      <c r="CV34" s="628"/>
      <c r="CW34" s="628"/>
      <c r="CX34" s="628"/>
      <c r="CY34" s="629"/>
      <c r="CZ34" s="630">
        <v>17.899999999999999</v>
      </c>
      <c r="DA34" s="638"/>
      <c r="DB34" s="638"/>
      <c r="DC34" s="639"/>
      <c r="DD34" s="633">
        <v>2528911</v>
      </c>
      <c r="DE34" s="628"/>
      <c r="DF34" s="628"/>
      <c r="DG34" s="628"/>
      <c r="DH34" s="628"/>
      <c r="DI34" s="628"/>
      <c r="DJ34" s="628"/>
      <c r="DK34" s="629"/>
      <c r="DL34" s="633">
        <v>2205065</v>
      </c>
      <c r="DM34" s="628"/>
      <c r="DN34" s="628"/>
      <c r="DO34" s="628"/>
      <c r="DP34" s="628"/>
      <c r="DQ34" s="628"/>
      <c r="DR34" s="628"/>
      <c r="DS34" s="628"/>
      <c r="DT34" s="628"/>
      <c r="DU34" s="628"/>
      <c r="DV34" s="629"/>
      <c r="DW34" s="630">
        <v>22.7</v>
      </c>
      <c r="DX34" s="638"/>
      <c r="DY34" s="638"/>
      <c r="DZ34" s="638"/>
      <c r="EA34" s="638"/>
      <c r="EB34" s="638"/>
      <c r="EC34" s="652"/>
    </row>
    <row r="35" spans="2:133" ht="11.25" customHeight="1" x14ac:dyDescent="0.15">
      <c r="B35" s="624" t="s">
        <v>331</v>
      </c>
      <c r="C35" s="625"/>
      <c r="D35" s="625"/>
      <c r="E35" s="625"/>
      <c r="F35" s="625"/>
      <c r="G35" s="625"/>
      <c r="H35" s="625"/>
      <c r="I35" s="625"/>
      <c r="J35" s="625"/>
      <c r="K35" s="625"/>
      <c r="L35" s="625"/>
      <c r="M35" s="625"/>
      <c r="N35" s="625"/>
      <c r="O35" s="625"/>
      <c r="P35" s="625"/>
      <c r="Q35" s="626"/>
      <c r="R35" s="627">
        <v>734008</v>
      </c>
      <c r="S35" s="628"/>
      <c r="T35" s="628"/>
      <c r="U35" s="628"/>
      <c r="V35" s="628"/>
      <c r="W35" s="628"/>
      <c r="X35" s="628"/>
      <c r="Y35" s="629"/>
      <c r="Z35" s="663">
        <v>4</v>
      </c>
      <c r="AA35" s="663"/>
      <c r="AB35" s="663"/>
      <c r="AC35" s="663"/>
      <c r="AD35" s="664" t="s">
        <v>131</v>
      </c>
      <c r="AE35" s="664"/>
      <c r="AF35" s="664"/>
      <c r="AG35" s="664"/>
      <c r="AH35" s="664"/>
      <c r="AI35" s="664"/>
      <c r="AJ35" s="664"/>
      <c r="AK35" s="664"/>
      <c r="AL35" s="630" t="s">
        <v>131</v>
      </c>
      <c r="AM35" s="631"/>
      <c r="AN35" s="631"/>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334</v>
      </c>
      <c r="CE35" s="625"/>
      <c r="CF35" s="625"/>
      <c r="CG35" s="625"/>
      <c r="CH35" s="625"/>
      <c r="CI35" s="625"/>
      <c r="CJ35" s="625"/>
      <c r="CK35" s="625"/>
      <c r="CL35" s="625"/>
      <c r="CM35" s="625"/>
      <c r="CN35" s="625"/>
      <c r="CO35" s="625"/>
      <c r="CP35" s="625"/>
      <c r="CQ35" s="626"/>
      <c r="CR35" s="627">
        <v>154614</v>
      </c>
      <c r="CS35" s="636"/>
      <c r="CT35" s="636"/>
      <c r="CU35" s="636"/>
      <c r="CV35" s="636"/>
      <c r="CW35" s="636"/>
      <c r="CX35" s="636"/>
      <c r="CY35" s="637"/>
      <c r="CZ35" s="630">
        <v>0.9</v>
      </c>
      <c r="DA35" s="638"/>
      <c r="DB35" s="638"/>
      <c r="DC35" s="639"/>
      <c r="DD35" s="633">
        <v>139676</v>
      </c>
      <c r="DE35" s="636"/>
      <c r="DF35" s="636"/>
      <c r="DG35" s="636"/>
      <c r="DH35" s="636"/>
      <c r="DI35" s="636"/>
      <c r="DJ35" s="636"/>
      <c r="DK35" s="637"/>
      <c r="DL35" s="633">
        <v>83510</v>
      </c>
      <c r="DM35" s="636"/>
      <c r="DN35" s="636"/>
      <c r="DO35" s="636"/>
      <c r="DP35" s="636"/>
      <c r="DQ35" s="636"/>
      <c r="DR35" s="636"/>
      <c r="DS35" s="636"/>
      <c r="DT35" s="636"/>
      <c r="DU35" s="636"/>
      <c r="DV35" s="637"/>
      <c r="DW35" s="630">
        <v>0.9</v>
      </c>
      <c r="DX35" s="638"/>
      <c r="DY35" s="638"/>
      <c r="DZ35" s="638"/>
      <c r="EA35" s="638"/>
      <c r="EB35" s="638"/>
      <c r="EC35" s="652"/>
    </row>
    <row r="36" spans="2:133" ht="11.25" customHeight="1" x14ac:dyDescent="0.15">
      <c r="B36" s="624" t="s">
        <v>335</v>
      </c>
      <c r="C36" s="625"/>
      <c r="D36" s="625"/>
      <c r="E36" s="625"/>
      <c r="F36" s="625"/>
      <c r="G36" s="625"/>
      <c r="H36" s="625"/>
      <c r="I36" s="625"/>
      <c r="J36" s="625"/>
      <c r="K36" s="625"/>
      <c r="L36" s="625"/>
      <c r="M36" s="625"/>
      <c r="N36" s="625"/>
      <c r="O36" s="625"/>
      <c r="P36" s="625"/>
      <c r="Q36" s="626"/>
      <c r="R36" s="627">
        <v>764628</v>
      </c>
      <c r="S36" s="628"/>
      <c r="T36" s="628"/>
      <c r="U36" s="628"/>
      <c r="V36" s="628"/>
      <c r="W36" s="628"/>
      <c r="X36" s="628"/>
      <c r="Y36" s="629"/>
      <c r="Z36" s="663">
        <v>4.2</v>
      </c>
      <c r="AA36" s="663"/>
      <c r="AB36" s="663"/>
      <c r="AC36" s="663"/>
      <c r="AD36" s="664" t="s">
        <v>180</v>
      </c>
      <c r="AE36" s="664"/>
      <c r="AF36" s="664"/>
      <c r="AG36" s="664"/>
      <c r="AH36" s="664"/>
      <c r="AI36" s="664"/>
      <c r="AJ36" s="664"/>
      <c r="AK36" s="664"/>
      <c r="AL36" s="630" t="s">
        <v>131</v>
      </c>
      <c r="AM36" s="631"/>
      <c r="AN36" s="631"/>
      <c r="AO36" s="665"/>
      <c r="AP36" s="222"/>
      <c r="AQ36" s="670" t="s">
        <v>336</v>
      </c>
      <c r="AR36" s="671"/>
      <c r="AS36" s="671"/>
      <c r="AT36" s="671"/>
      <c r="AU36" s="671"/>
      <c r="AV36" s="671"/>
      <c r="AW36" s="671"/>
      <c r="AX36" s="671"/>
      <c r="AY36" s="672"/>
      <c r="AZ36" s="673">
        <v>1406078</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10032</v>
      </c>
      <c r="BW36" s="674"/>
      <c r="BX36" s="674"/>
      <c r="BY36" s="674"/>
      <c r="BZ36" s="674"/>
      <c r="CA36" s="674"/>
      <c r="CB36" s="675"/>
      <c r="CD36" s="624" t="s">
        <v>338</v>
      </c>
      <c r="CE36" s="625"/>
      <c r="CF36" s="625"/>
      <c r="CG36" s="625"/>
      <c r="CH36" s="625"/>
      <c r="CI36" s="625"/>
      <c r="CJ36" s="625"/>
      <c r="CK36" s="625"/>
      <c r="CL36" s="625"/>
      <c r="CM36" s="625"/>
      <c r="CN36" s="625"/>
      <c r="CO36" s="625"/>
      <c r="CP36" s="625"/>
      <c r="CQ36" s="626"/>
      <c r="CR36" s="627">
        <v>3063337</v>
      </c>
      <c r="CS36" s="628"/>
      <c r="CT36" s="628"/>
      <c r="CU36" s="628"/>
      <c r="CV36" s="628"/>
      <c r="CW36" s="628"/>
      <c r="CX36" s="628"/>
      <c r="CY36" s="629"/>
      <c r="CZ36" s="630">
        <v>17.899999999999999</v>
      </c>
      <c r="DA36" s="638"/>
      <c r="DB36" s="638"/>
      <c r="DC36" s="639"/>
      <c r="DD36" s="633">
        <v>2438443</v>
      </c>
      <c r="DE36" s="628"/>
      <c r="DF36" s="628"/>
      <c r="DG36" s="628"/>
      <c r="DH36" s="628"/>
      <c r="DI36" s="628"/>
      <c r="DJ36" s="628"/>
      <c r="DK36" s="629"/>
      <c r="DL36" s="633">
        <v>1569928</v>
      </c>
      <c r="DM36" s="628"/>
      <c r="DN36" s="628"/>
      <c r="DO36" s="628"/>
      <c r="DP36" s="628"/>
      <c r="DQ36" s="628"/>
      <c r="DR36" s="628"/>
      <c r="DS36" s="628"/>
      <c r="DT36" s="628"/>
      <c r="DU36" s="628"/>
      <c r="DV36" s="629"/>
      <c r="DW36" s="630">
        <v>16.2</v>
      </c>
      <c r="DX36" s="638"/>
      <c r="DY36" s="638"/>
      <c r="DZ36" s="638"/>
      <c r="EA36" s="638"/>
      <c r="EB36" s="638"/>
      <c r="EC36" s="652"/>
    </row>
    <row r="37" spans="2:133" ht="11.25" customHeight="1" x14ac:dyDescent="0.15">
      <c r="B37" s="624" t="s">
        <v>339</v>
      </c>
      <c r="C37" s="625"/>
      <c r="D37" s="625"/>
      <c r="E37" s="625"/>
      <c r="F37" s="625"/>
      <c r="G37" s="625"/>
      <c r="H37" s="625"/>
      <c r="I37" s="625"/>
      <c r="J37" s="625"/>
      <c r="K37" s="625"/>
      <c r="L37" s="625"/>
      <c r="M37" s="625"/>
      <c r="N37" s="625"/>
      <c r="O37" s="625"/>
      <c r="P37" s="625"/>
      <c r="Q37" s="626"/>
      <c r="R37" s="627">
        <v>182507</v>
      </c>
      <c r="S37" s="628"/>
      <c r="T37" s="628"/>
      <c r="U37" s="628"/>
      <c r="V37" s="628"/>
      <c r="W37" s="628"/>
      <c r="X37" s="628"/>
      <c r="Y37" s="629"/>
      <c r="Z37" s="663">
        <v>1</v>
      </c>
      <c r="AA37" s="663"/>
      <c r="AB37" s="663"/>
      <c r="AC37" s="663"/>
      <c r="AD37" s="664">
        <v>25569</v>
      </c>
      <c r="AE37" s="664"/>
      <c r="AF37" s="664"/>
      <c r="AG37" s="664"/>
      <c r="AH37" s="664"/>
      <c r="AI37" s="664"/>
      <c r="AJ37" s="664"/>
      <c r="AK37" s="664"/>
      <c r="AL37" s="630">
        <v>0.3</v>
      </c>
      <c r="AM37" s="631"/>
      <c r="AN37" s="631"/>
      <c r="AO37" s="665"/>
      <c r="AQ37" s="658" t="s">
        <v>340</v>
      </c>
      <c r="AR37" s="659"/>
      <c r="AS37" s="659"/>
      <c r="AT37" s="659"/>
      <c r="AU37" s="659"/>
      <c r="AV37" s="659"/>
      <c r="AW37" s="659"/>
      <c r="AX37" s="659"/>
      <c r="AY37" s="660"/>
      <c r="AZ37" s="627">
        <v>445842</v>
      </c>
      <c r="BA37" s="628"/>
      <c r="BB37" s="628"/>
      <c r="BC37" s="628"/>
      <c r="BD37" s="636"/>
      <c r="BE37" s="636"/>
      <c r="BF37" s="661"/>
      <c r="BG37" s="624" t="s">
        <v>341</v>
      </c>
      <c r="BH37" s="625"/>
      <c r="BI37" s="625"/>
      <c r="BJ37" s="625"/>
      <c r="BK37" s="625"/>
      <c r="BL37" s="625"/>
      <c r="BM37" s="625"/>
      <c r="BN37" s="625"/>
      <c r="BO37" s="625"/>
      <c r="BP37" s="625"/>
      <c r="BQ37" s="625"/>
      <c r="BR37" s="625"/>
      <c r="BS37" s="625"/>
      <c r="BT37" s="625"/>
      <c r="BU37" s="626"/>
      <c r="BV37" s="627">
        <v>-39964</v>
      </c>
      <c r="BW37" s="628"/>
      <c r="BX37" s="628"/>
      <c r="BY37" s="628"/>
      <c r="BZ37" s="628"/>
      <c r="CA37" s="628"/>
      <c r="CB37" s="662"/>
      <c r="CD37" s="624" t="s">
        <v>342</v>
      </c>
      <c r="CE37" s="625"/>
      <c r="CF37" s="625"/>
      <c r="CG37" s="625"/>
      <c r="CH37" s="625"/>
      <c r="CI37" s="625"/>
      <c r="CJ37" s="625"/>
      <c r="CK37" s="625"/>
      <c r="CL37" s="625"/>
      <c r="CM37" s="625"/>
      <c r="CN37" s="625"/>
      <c r="CO37" s="625"/>
      <c r="CP37" s="625"/>
      <c r="CQ37" s="626"/>
      <c r="CR37" s="627">
        <v>1013927</v>
      </c>
      <c r="CS37" s="636"/>
      <c r="CT37" s="636"/>
      <c r="CU37" s="636"/>
      <c r="CV37" s="636"/>
      <c r="CW37" s="636"/>
      <c r="CX37" s="636"/>
      <c r="CY37" s="637"/>
      <c r="CZ37" s="630">
        <v>5.9</v>
      </c>
      <c r="DA37" s="638"/>
      <c r="DB37" s="638"/>
      <c r="DC37" s="639"/>
      <c r="DD37" s="633">
        <v>872427</v>
      </c>
      <c r="DE37" s="636"/>
      <c r="DF37" s="636"/>
      <c r="DG37" s="636"/>
      <c r="DH37" s="636"/>
      <c r="DI37" s="636"/>
      <c r="DJ37" s="636"/>
      <c r="DK37" s="637"/>
      <c r="DL37" s="633">
        <v>828964</v>
      </c>
      <c r="DM37" s="636"/>
      <c r="DN37" s="636"/>
      <c r="DO37" s="636"/>
      <c r="DP37" s="636"/>
      <c r="DQ37" s="636"/>
      <c r="DR37" s="636"/>
      <c r="DS37" s="636"/>
      <c r="DT37" s="636"/>
      <c r="DU37" s="636"/>
      <c r="DV37" s="637"/>
      <c r="DW37" s="630">
        <v>8.5</v>
      </c>
      <c r="DX37" s="638"/>
      <c r="DY37" s="638"/>
      <c r="DZ37" s="638"/>
      <c r="EA37" s="638"/>
      <c r="EB37" s="638"/>
      <c r="EC37" s="652"/>
    </row>
    <row r="38" spans="2:133" ht="11.25" customHeight="1" x14ac:dyDescent="0.15">
      <c r="B38" s="624" t="s">
        <v>343</v>
      </c>
      <c r="C38" s="625"/>
      <c r="D38" s="625"/>
      <c r="E38" s="625"/>
      <c r="F38" s="625"/>
      <c r="G38" s="625"/>
      <c r="H38" s="625"/>
      <c r="I38" s="625"/>
      <c r="J38" s="625"/>
      <c r="K38" s="625"/>
      <c r="L38" s="625"/>
      <c r="M38" s="625"/>
      <c r="N38" s="625"/>
      <c r="O38" s="625"/>
      <c r="P38" s="625"/>
      <c r="Q38" s="626"/>
      <c r="R38" s="627">
        <v>2211863</v>
      </c>
      <c r="S38" s="628"/>
      <c r="T38" s="628"/>
      <c r="U38" s="628"/>
      <c r="V38" s="628"/>
      <c r="W38" s="628"/>
      <c r="X38" s="628"/>
      <c r="Y38" s="629"/>
      <c r="Z38" s="663">
        <v>12.1</v>
      </c>
      <c r="AA38" s="663"/>
      <c r="AB38" s="663"/>
      <c r="AC38" s="663"/>
      <c r="AD38" s="664" t="s">
        <v>131</v>
      </c>
      <c r="AE38" s="664"/>
      <c r="AF38" s="664"/>
      <c r="AG38" s="664"/>
      <c r="AH38" s="664"/>
      <c r="AI38" s="664"/>
      <c r="AJ38" s="664"/>
      <c r="AK38" s="664"/>
      <c r="AL38" s="630" t="s">
        <v>242</v>
      </c>
      <c r="AM38" s="631"/>
      <c r="AN38" s="631"/>
      <c r="AO38" s="665"/>
      <c r="AQ38" s="658" t="s">
        <v>344</v>
      </c>
      <c r="AR38" s="659"/>
      <c r="AS38" s="659"/>
      <c r="AT38" s="659"/>
      <c r="AU38" s="659"/>
      <c r="AV38" s="659"/>
      <c r="AW38" s="659"/>
      <c r="AX38" s="659"/>
      <c r="AY38" s="660"/>
      <c r="AZ38" s="627">
        <v>37184</v>
      </c>
      <c r="BA38" s="628"/>
      <c r="BB38" s="628"/>
      <c r="BC38" s="628"/>
      <c r="BD38" s="636"/>
      <c r="BE38" s="636"/>
      <c r="BF38" s="661"/>
      <c r="BG38" s="624" t="s">
        <v>345</v>
      </c>
      <c r="BH38" s="625"/>
      <c r="BI38" s="625"/>
      <c r="BJ38" s="625"/>
      <c r="BK38" s="625"/>
      <c r="BL38" s="625"/>
      <c r="BM38" s="625"/>
      <c r="BN38" s="625"/>
      <c r="BO38" s="625"/>
      <c r="BP38" s="625"/>
      <c r="BQ38" s="625"/>
      <c r="BR38" s="625"/>
      <c r="BS38" s="625"/>
      <c r="BT38" s="625"/>
      <c r="BU38" s="626"/>
      <c r="BV38" s="627">
        <v>2612</v>
      </c>
      <c r="BW38" s="628"/>
      <c r="BX38" s="628"/>
      <c r="BY38" s="628"/>
      <c r="BZ38" s="628"/>
      <c r="CA38" s="628"/>
      <c r="CB38" s="662"/>
      <c r="CD38" s="624" t="s">
        <v>346</v>
      </c>
      <c r="CE38" s="625"/>
      <c r="CF38" s="625"/>
      <c r="CG38" s="625"/>
      <c r="CH38" s="625"/>
      <c r="CI38" s="625"/>
      <c r="CJ38" s="625"/>
      <c r="CK38" s="625"/>
      <c r="CL38" s="625"/>
      <c r="CM38" s="625"/>
      <c r="CN38" s="625"/>
      <c r="CO38" s="625"/>
      <c r="CP38" s="625"/>
      <c r="CQ38" s="626"/>
      <c r="CR38" s="627">
        <v>935493</v>
      </c>
      <c r="CS38" s="628"/>
      <c r="CT38" s="628"/>
      <c r="CU38" s="628"/>
      <c r="CV38" s="628"/>
      <c r="CW38" s="628"/>
      <c r="CX38" s="628"/>
      <c r="CY38" s="629"/>
      <c r="CZ38" s="630">
        <v>5.5</v>
      </c>
      <c r="DA38" s="638"/>
      <c r="DB38" s="638"/>
      <c r="DC38" s="639"/>
      <c r="DD38" s="633">
        <v>748427</v>
      </c>
      <c r="DE38" s="628"/>
      <c r="DF38" s="628"/>
      <c r="DG38" s="628"/>
      <c r="DH38" s="628"/>
      <c r="DI38" s="628"/>
      <c r="DJ38" s="628"/>
      <c r="DK38" s="629"/>
      <c r="DL38" s="633">
        <v>626815</v>
      </c>
      <c r="DM38" s="628"/>
      <c r="DN38" s="628"/>
      <c r="DO38" s="628"/>
      <c r="DP38" s="628"/>
      <c r="DQ38" s="628"/>
      <c r="DR38" s="628"/>
      <c r="DS38" s="628"/>
      <c r="DT38" s="628"/>
      <c r="DU38" s="628"/>
      <c r="DV38" s="629"/>
      <c r="DW38" s="630">
        <v>6.5</v>
      </c>
      <c r="DX38" s="638"/>
      <c r="DY38" s="638"/>
      <c r="DZ38" s="638"/>
      <c r="EA38" s="638"/>
      <c r="EB38" s="638"/>
      <c r="EC38" s="652"/>
    </row>
    <row r="39" spans="2:133" ht="11.25" customHeight="1" x14ac:dyDescent="0.15">
      <c r="B39" s="624" t="s">
        <v>347</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131</v>
      </c>
      <c r="AM39" s="631"/>
      <c r="AN39" s="631"/>
      <c r="AO39" s="665"/>
      <c r="AQ39" s="658" t="s">
        <v>348</v>
      </c>
      <c r="AR39" s="659"/>
      <c r="AS39" s="659"/>
      <c r="AT39" s="659"/>
      <c r="AU39" s="659"/>
      <c r="AV39" s="659"/>
      <c r="AW39" s="659"/>
      <c r="AX39" s="659"/>
      <c r="AY39" s="660"/>
      <c r="AZ39" s="627" t="s">
        <v>242</v>
      </c>
      <c r="BA39" s="628"/>
      <c r="BB39" s="628"/>
      <c r="BC39" s="628"/>
      <c r="BD39" s="636"/>
      <c r="BE39" s="636"/>
      <c r="BF39" s="661"/>
      <c r="BG39" s="624" t="s">
        <v>349</v>
      </c>
      <c r="BH39" s="625"/>
      <c r="BI39" s="625"/>
      <c r="BJ39" s="625"/>
      <c r="BK39" s="625"/>
      <c r="BL39" s="625"/>
      <c r="BM39" s="625"/>
      <c r="BN39" s="625"/>
      <c r="BO39" s="625"/>
      <c r="BP39" s="625"/>
      <c r="BQ39" s="625"/>
      <c r="BR39" s="625"/>
      <c r="BS39" s="625"/>
      <c r="BT39" s="625"/>
      <c r="BU39" s="626"/>
      <c r="BV39" s="627">
        <v>3844</v>
      </c>
      <c r="BW39" s="628"/>
      <c r="BX39" s="628"/>
      <c r="BY39" s="628"/>
      <c r="BZ39" s="628"/>
      <c r="CA39" s="628"/>
      <c r="CB39" s="662"/>
      <c r="CD39" s="624" t="s">
        <v>350</v>
      </c>
      <c r="CE39" s="625"/>
      <c r="CF39" s="625"/>
      <c r="CG39" s="625"/>
      <c r="CH39" s="625"/>
      <c r="CI39" s="625"/>
      <c r="CJ39" s="625"/>
      <c r="CK39" s="625"/>
      <c r="CL39" s="625"/>
      <c r="CM39" s="625"/>
      <c r="CN39" s="625"/>
      <c r="CO39" s="625"/>
      <c r="CP39" s="625"/>
      <c r="CQ39" s="626"/>
      <c r="CR39" s="627">
        <v>157100</v>
      </c>
      <c r="CS39" s="636"/>
      <c r="CT39" s="636"/>
      <c r="CU39" s="636"/>
      <c r="CV39" s="636"/>
      <c r="CW39" s="636"/>
      <c r="CX39" s="636"/>
      <c r="CY39" s="637"/>
      <c r="CZ39" s="630">
        <v>0.9</v>
      </c>
      <c r="DA39" s="638"/>
      <c r="DB39" s="638"/>
      <c r="DC39" s="639"/>
      <c r="DD39" s="633">
        <v>80940</v>
      </c>
      <c r="DE39" s="636"/>
      <c r="DF39" s="636"/>
      <c r="DG39" s="636"/>
      <c r="DH39" s="636"/>
      <c r="DI39" s="636"/>
      <c r="DJ39" s="636"/>
      <c r="DK39" s="637"/>
      <c r="DL39" s="633" t="s">
        <v>131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15">
      <c r="B40" s="624" t="s">
        <v>351</v>
      </c>
      <c r="C40" s="625"/>
      <c r="D40" s="625"/>
      <c r="E40" s="625"/>
      <c r="F40" s="625"/>
      <c r="G40" s="625"/>
      <c r="H40" s="625"/>
      <c r="I40" s="625"/>
      <c r="J40" s="625"/>
      <c r="K40" s="625"/>
      <c r="L40" s="625"/>
      <c r="M40" s="625"/>
      <c r="N40" s="625"/>
      <c r="O40" s="625"/>
      <c r="P40" s="625"/>
      <c r="Q40" s="626"/>
      <c r="R40" s="627">
        <v>96763</v>
      </c>
      <c r="S40" s="628"/>
      <c r="T40" s="628"/>
      <c r="U40" s="628"/>
      <c r="V40" s="628"/>
      <c r="W40" s="628"/>
      <c r="X40" s="628"/>
      <c r="Y40" s="629"/>
      <c r="Z40" s="663">
        <v>0.5</v>
      </c>
      <c r="AA40" s="663"/>
      <c r="AB40" s="663"/>
      <c r="AC40" s="663"/>
      <c r="AD40" s="664" t="s">
        <v>131</v>
      </c>
      <c r="AE40" s="664"/>
      <c r="AF40" s="664"/>
      <c r="AG40" s="664"/>
      <c r="AH40" s="664"/>
      <c r="AI40" s="664"/>
      <c r="AJ40" s="664"/>
      <c r="AK40" s="664"/>
      <c r="AL40" s="630" t="s">
        <v>131</v>
      </c>
      <c r="AM40" s="631"/>
      <c r="AN40" s="631"/>
      <c r="AO40" s="665"/>
      <c r="AQ40" s="658" t="s">
        <v>352</v>
      </c>
      <c r="AR40" s="659"/>
      <c r="AS40" s="659"/>
      <c r="AT40" s="659"/>
      <c r="AU40" s="659"/>
      <c r="AV40" s="659"/>
      <c r="AW40" s="659"/>
      <c r="AX40" s="659"/>
      <c r="AY40" s="660"/>
      <c r="AZ40" s="627" t="s">
        <v>131</v>
      </c>
      <c r="BA40" s="628"/>
      <c r="BB40" s="628"/>
      <c r="BC40" s="628"/>
      <c r="BD40" s="636"/>
      <c r="BE40" s="636"/>
      <c r="BF40" s="661"/>
      <c r="BG40" s="666" t="s">
        <v>353</v>
      </c>
      <c r="BH40" s="667"/>
      <c r="BI40" s="667"/>
      <c r="BJ40" s="667"/>
      <c r="BK40" s="667"/>
      <c r="BL40" s="223"/>
      <c r="BM40" s="625" t="s">
        <v>354</v>
      </c>
      <c r="BN40" s="625"/>
      <c r="BO40" s="625"/>
      <c r="BP40" s="625"/>
      <c r="BQ40" s="625"/>
      <c r="BR40" s="625"/>
      <c r="BS40" s="625"/>
      <c r="BT40" s="625"/>
      <c r="BU40" s="626"/>
      <c r="BV40" s="627">
        <v>85</v>
      </c>
      <c r="BW40" s="628"/>
      <c r="BX40" s="628"/>
      <c r="BY40" s="628"/>
      <c r="BZ40" s="628"/>
      <c r="CA40" s="628"/>
      <c r="CB40" s="662"/>
      <c r="CD40" s="624" t="s">
        <v>355</v>
      </c>
      <c r="CE40" s="625"/>
      <c r="CF40" s="625"/>
      <c r="CG40" s="625"/>
      <c r="CH40" s="625"/>
      <c r="CI40" s="625"/>
      <c r="CJ40" s="625"/>
      <c r="CK40" s="625"/>
      <c r="CL40" s="625"/>
      <c r="CM40" s="625"/>
      <c r="CN40" s="625"/>
      <c r="CO40" s="625"/>
      <c r="CP40" s="625"/>
      <c r="CQ40" s="626"/>
      <c r="CR40" s="627">
        <v>10172</v>
      </c>
      <c r="CS40" s="628"/>
      <c r="CT40" s="628"/>
      <c r="CU40" s="628"/>
      <c r="CV40" s="628"/>
      <c r="CW40" s="628"/>
      <c r="CX40" s="628"/>
      <c r="CY40" s="629"/>
      <c r="CZ40" s="630">
        <v>0.1</v>
      </c>
      <c r="DA40" s="638"/>
      <c r="DB40" s="638"/>
      <c r="DC40" s="639"/>
      <c r="DD40" s="633" t="s">
        <v>242</v>
      </c>
      <c r="DE40" s="628"/>
      <c r="DF40" s="628"/>
      <c r="DG40" s="628"/>
      <c r="DH40" s="628"/>
      <c r="DI40" s="628"/>
      <c r="DJ40" s="628"/>
      <c r="DK40" s="629"/>
      <c r="DL40" s="633" t="s">
        <v>131</v>
      </c>
      <c r="DM40" s="628"/>
      <c r="DN40" s="628"/>
      <c r="DO40" s="628"/>
      <c r="DP40" s="628"/>
      <c r="DQ40" s="628"/>
      <c r="DR40" s="628"/>
      <c r="DS40" s="628"/>
      <c r="DT40" s="628"/>
      <c r="DU40" s="628"/>
      <c r="DV40" s="629"/>
      <c r="DW40" s="630" t="s">
        <v>242</v>
      </c>
      <c r="DX40" s="638"/>
      <c r="DY40" s="638"/>
      <c r="DZ40" s="638"/>
      <c r="EA40" s="638"/>
      <c r="EB40" s="638"/>
      <c r="EC40" s="652"/>
    </row>
    <row r="41" spans="2:133" ht="11.25" customHeight="1" x14ac:dyDescent="0.15">
      <c r="B41" s="608" t="s">
        <v>356</v>
      </c>
      <c r="C41" s="609"/>
      <c r="D41" s="609"/>
      <c r="E41" s="609"/>
      <c r="F41" s="609"/>
      <c r="G41" s="609"/>
      <c r="H41" s="609"/>
      <c r="I41" s="609"/>
      <c r="J41" s="609"/>
      <c r="K41" s="609"/>
      <c r="L41" s="609"/>
      <c r="M41" s="609"/>
      <c r="N41" s="609"/>
      <c r="O41" s="609"/>
      <c r="P41" s="609"/>
      <c r="Q41" s="610"/>
      <c r="R41" s="611">
        <v>18337761</v>
      </c>
      <c r="S41" s="649"/>
      <c r="T41" s="649"/>
      <c r="U41" s="649"/>
      <c r="V41" s="649"/>
      <c r="W41" s="649"/>
      <c r="X41" s="649"/>
      <c r="Y41" s="653"/>
      <c r="Z41" s="654">
        <v>100</v>
      </c>
      <c r="AA41" s="654"/>
      <c r="AB41" s="654"/>
      <c r="AC41" s="654"/>
      <c r="AD41" s="655">
        <v>9609442</v>
      </c>
      <c r="AE41" s="655"/>
      <c r="AF41" s="655"/>
      <c r="AG41" s="655"/>
      <c r="AH41" s="655"/>
      <c r="AI41" s="655"/>
      <c r="AJ41" s="655"/>
      <c r="AK41" s="655"/>
      <c r="AL41" s="614">
        <v>100</v>
      </c>
      <c r="AM41" s="656"/>
      <c r="AN41" s="656"/>
      <c r="AO41" s="657"/>
      <c r="AQ41" s="658" t="s">
        <v>357</v>
      </c>
      <c r="AR41" s="659"/>
      <c r="AS41" s="659"/>
      <c r="AT41" s="659"/>
      <c r="AU41" s="659"/>
      <c r="AV41" s="659"/>
      <c r="AW41" s="659"/>
      <c r="AX41" s="659"/>
      <c r="AY41" s="660"/>
      <c r="AZ41" s="627">
        <v>255733</v>
      </c>
      <c r="BA41" s="628"/>
      <c r="BB41" s="628"/>
      <c r="BC41" s="628"/>
      <c r="BD41" s="636"/>
      <c r="BE41" s="636"/>
      <c r="BF41" s="661"/>
      <c r="BG41" s="666"/>
      <c r="BH41" s="667"/>
      <c r="BI41" s="667"/>
      <c r="BJ41" s="667"/>
      <c r="BK41" s="667"/>
      <c r="BL41" s="223"/>
      <c r="BM41" s="625" t="s">
        <v>358</v>
      </c>
      <c r="BN41" s="625"/>
      <c r="BO41" s="625"/>
      <c r="BP41" s="625"/>
      <c r="BQ41" s="625"/>
      <c r="BR41" s="625"/>
      <c r="BS41" s="625"/>
      <c r="BT41" s="625"/>
      <c r="BU41" s="626"/>
      <c r="BV41" s="627" t="s">
        <v>131</v>
      </c>
      <c r="BW41" s="628"/>
      <c r="BX41" s="628"/>
      <c r="BY41" s="628"/>
      <c r="BZ41" s="628"/>
      <c r="CA41" s="628"/>
      <c r="CB41" s="662"/>
      <c r="CD41" s="624" t="s">
        <v>359</v>
      </c>
      <c r="CE41" s="625"/>
      <c r="CF41" s="625"/>
      <c r="CG41" s="625"/>
      <c r="CH41" s="625"/>
      <c r="CI41" s="625"/>
      <c r="CJ41" s="625"/>
      <c r="CK41" s="625"/>
      <c r="CL41" s="625"/>
      <c r="CM41" s="625"/>
      <c r="CN41" s="625"/>
      <c r="CO41" s="625"/>
      <c r="CP41" s="625"/>
      <c r="CQ41" s="626"/>
      <c r="CR41" s="627" t="s">
        <v>242</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360</v>
      </c>
      <c r="AR42" s="647"/>
      <c r="AS42" s="647"/>
      <c r="AT42" s="647"/>
      <c r="AU42" s="647"/>
      <c r="AV42" s="647"/>
      <c r="AW42" s="647"/>
      <c r="AX42" s="647"/>
      <c r="AY42" s="648"/>
      <c r="AZ42" s="611">
        <v>667319</v>
      </c>
      <c r="BA42" s="649"/>
      <c r="BB42" s="649"/>
      <c r="BC42" s="649"/>
      <c r="BD42" s="612"/>
      <c r="BE42" s="612"/>
      <c r="BF42" s="650"/>
      <c r="BG42" s="668"/>
      <c r="BH42" s="669"/>
      <c r="BI42" s="669"/>
      <c r="BJ42" s="669"/>
      <c r="BK42" s="669"/>
      <c r="BL42" s="224"/>
      <c r="BM42" s="609" t="s">
        <v>361</v>
      </c>
      <c r="BN42" s="609"/>
      <c r="BO42" s="609"/>
      <c r="BP42" s="609"/>
      <c r="BQ42" s="609"/>
      <c r="BR42" s="609"/>
      <c r="BS42" s="609"/>
      <c r="BT42" s="609"/>
      <c r="BU42" s="610"/>
      <c r="BV42" s="611">
        <v>347</v>
      </c>
      <c r="BW42" s="649"/>
      <c r="BX42" s="649"/>
      <c r="BY42" s="649"/>
      <c r="BZ42" s="649"/>
      <c r="CA42" s="649"/>
      <c r="CB42" s="651"/>
      <c r="CD42" s="624" t="s">
        <v>362</v>
      </c>
      <c r="CE42" s="625"/>
      <c r="CF42" s="625"/>
      <c r="CG42" s="625"/>
      <c r="CH42" s="625"/>
      <c r="CI42" s="625"/>
      <c r="CJ42" s="625"/>
      <c r="CK42" s="625"/>
      <c r="CL42" s="625"/>
      <c r="CM42" s="625"/>
      <c r="CN42" s="625"/>
      <c r="CO42" s="625"/>
      <c r="CP42" s="625"/>
      <c r="CQ42" s="626"/>
      <c r="CR42" s="627">
        <v>3660564</v>
      </c>
      <c r="CS42" s="636"/>
      <c r="CT42" s="636"/>
      <c r="CU42" s="636"/>
      <c r="CV42" s="636"/>
      <c r="CW42" s="636"/>
      <c r="CX42" s="636"/>
      <c r="CY42" s="637"/>
      <c r="CZ42" s="630">
        <v>21.4</v>
      </c>
      <c r="DA42" s="638"/>
      <c r="DB42" s="638"/>
      <c r="DC42" s="639"/>
      <c r="DD42" s="633">
        <v>452685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363</v>
      </c>
      <c r="CD43" s="624" t="s">
        <v>364</v>
      </c>
      <c r="CE43" s="625"/>
      <c r="CF43" s="625"/>
      <c r="CG43" s="625"/>
      <c r="CH43" s="625"/>
      <c r="CI43" s="625"/>
      <c r="CJ43" s="625"/>
      <c r="CK43" s="625"/>
      <c r="CL43" s="625"/>
      <c r="CM43" s="625"/>
      <c r="CN43" s="625"/>
      <c r="CO43" s="625"/>
      <c r="CP43" s="625"/>
      <c r="CQ43" s="626"/>
      <c r="CR43" s="627">
        <v>49965</v>
      </c>
      <c r="CS43" s="636"/>
      <c r="CT43" s="636"/>
      <c r="CU43" s="636"/>
      <c r="CV43" s="636"/>
      <c r="CW43" s="636"/>
      <c r="CX43" s="636"/>
      <c r="CY43" s="637"/>
      <c r="CZ43" s="630">
        <v>0.3</v>
      </c>
      <c r="DA43" s="638"/>
      <c r="DB43" s="638"/>
      <c r="DC43" s="639"/>
      <c r="DD43" s="633">
        <v>49965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366</v>
      </c>
      <c r="CG44" s="625"/>
      <c r="CH44" s="625"/>
      <c r="CI44" s="625"/>
      <c r="CJ44" s="625"/>
      <c r="CK44" s="625"/>
      <c r="CL44" s="625"/>
      <c r="CM44" s="625"/>
      <c r="CN44" s="625"/>
      <c r="CO44" s="625"/>
      <c r="CP44" s="625"/>
      <c r="CQ44" s="626"/>
      <c r="CR44" s="627">
        <v>3656060</v>
      </c>
      <c r="CS44" s="628"/>
      <c r="CT44" s="628"/>
      <c r="CU44" s="628"/>
      <c r="CV44" s="628"/>
      <c r="CW44" s="628"/>
      <c r="CX44" s="628"/>
      <c r="CY44" s="629"/>
      <c r="CZ44" s="630">
        <v>21.3</v>
      </c>
      <c r="DA44" s="631"/>
      <c r="DB44" s="631"/>
      <c r="DC44" s="632"/>
      <c r="DD44" s="633">
        <v>451581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368</v>
      </c>
      <c r="CG45" s="625"/>
      <c r="CH45" s="625"/>
      <c r="CI45" s="625"/>
      <c r="CJ45" s="625"/>
      <c r="CK45" s="625"/>
      <c r="CL45" s="625"/>
      <c r="CM45" s="625"/>
      <c r="CN45" s="625"/>
      <c r="CO45" s="625"/>
      <c r="CP45" s="625"/>
      <c r="CQ45" s="626"/>
      <c r="CR45" s="627">
        <v>1803528</v>
      </c>
      <c r="CS45" s="636"/>
      <c r="CT45" s="636"/>
      <c r="CU45" s="636"/>
      <c r="CV45" s="636"/>
      <c r="CW45" s="636"/>
      <c r="CX45" s="636"/>
      <c r="CY45" s="637"/>
      <c r="CZ45" s="630">
        <v>10.5</v>
      </c>
      <c r="DA45" s="638"/>
      <c r="DB45" s="638"/>
      <c r="DC45" s="639"/>
      <c r="DD45" s="633">
        <v>34698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369</v>
      </c>
      <c r="CG46" s="625"/>
      <c r="CH46" s="625"/>
      <c r="CI46" s="625"/>
      <c r="CJ46" s="625"/>
      <c r="CK46" s="625"/>
      <c r="CL46" s="625"/>
      <c r="CM46" s="625"/>
      <c r="CN46" s="625"/>
      <c r="CO46" s="625"/>
      <c r="CP46" s="625"/>
      <c r="CQ46" s="626"/>
      <c r="CR46" s="627">
        <v>1818785</v>
      </c>
      <c r="CS46" s="628"/>
      <c r="CT46" s="628"/>
      <c r="CU46" s="628"/>
      <c r="CV46" s="628"/>
      <c r="CW46" s="628"/>
      <c r="CX46" s="628"/>
      <c r="CY46" s="629"/>
      <c r="CZ46" s="630">
        <v>10.6</v>
      </c>
      <c r="DA46" s="631"/>
      <c r="DB46" s="631"/>
      <c r="DC46" s="632"/>
      <c r="DD46" s="633">
        <v>410519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370</v>
      </c>
      <c r="CG47" s="625"/>
      <c r="CH47" s="625"/>
      <c r="CI47" s="625"/>
      <c r="CJ47" s="625"/>
      <c r="CK47" s="625"/>
      <c r="CL47" s="625"/>
      <c r="CM47" s="625"/>
      <c r="CN47" s="625"/>
      <c r="CO47" s="625"/>
      <c r="CP47" s="625"/>
      <c r="CQ47" s="626"/>
      <c r="CR47" s="627">
        <v>4504</v>
      </c>
      <c r="CS47" s="636"/>
      <c r="CT47" s="636"/>
      <c r="CU47" s="636"/>
      <c r="CV47" s="636"/>
      <c r="CW47" s="636"/>
      <c r="CX47" s="636"/>
      <c r="CY47" s="637"/>
      <c r="CZ47" s="630">
        <v>0</v>
      </c>
      <c r="DA47" s="638"/>
      <c r="DB47" s="638"/>
      <c r="DC47" s="639"/>
      <c r="DD47" s="633">
        <v>1104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371</v>
      </c>
      <c r="CG48" s="625"/>
      <c r="CH48" s="625"/>
      <c r="CI48" s="625"/>
      <c r="CJ48" s="625"/>
      <c r="CK48" s="625"/>
      <c r="CL48" s="625"/>
      <c r="CM48" s="625"/>
      <c r="CN48" s="625"/>
      <c r="CO48" s="625"/>
      <c r="CP48" s="625"/>
      <c r="CQ48" s="626"/>
      <c r="CR48" s="627" t="s">
        <v>242</v>
      </c>
      <c r="CS48" s="628"/>
      <c r="CT48" s="628"/>
      <c r="CU48" s="628"/>
      <c r="CV48" s="628"/>
      <c r="CW48" s="628"/>
      <c r="CX48" s="628"/>
      <c r="CY48" s="629"/>
      <c r="CZ48" s="630" t="s">
        <v>131</v>
      </c>
      <c r="DA48" s="631"/>
      <c r="DB48" s="631"/>
      <c r="DC48" s="632"/>
      <c r="DD48" s="633" t="s">
        <v>242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372</v>
      </c>
      <c r="CE49" s="609"/>
      <c r="CF49" s="609"/>
      <c r="CG49" s="609"/>
      <c r="CH49" s="609"/>
      <c r="CI49" s="609"/>
      <c r="CJ49" s="609"/>
      <c r="CK49" s="609"/>
      <c r="CL49" s="609"/>
      <c r="CM49" s="609"/>
      <c r="CN49" s="609"/>
      <c r="CO49" s="609"/>
      <c r="CP49" s="609"/>
      <c r="CQ49" s="610"/>
      <c r="CR49" s="611">
        <v>17141265</v>
      </c>
      <c r="CS49" s="612"/>
      <c r="CT49" s="612"/>
      <c r="CU49" s="612"/>
      <c r="CV49" s="612"/>
      <c r="CW49" s="612"/>
      <c r="CX49" s="612"/>
      <c r="CY49" s="613"/>
      <c r="CZ49" s="614">
        <v>100</v>
      </c>
      <c r="DA49" s="615"/>
      <c r="DB49" s="615"/>
      <c r="DC49" s="616"/>
      <c r="DD49" s="617">
        <v>11322342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DhOeu8x9neHFj+4XavhUURiRgL+JURMEHmvIzoXDv1wH649isvXNEi6fNWD1hNJXFgnkxwMgFS7DX/l8LNhxA==" saltValue="7EDpWX9pUcXNfo1kzn5GQ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heetViews>
  <sheetFormatPr defaultColWidth="0" defaultRowHeight="13.5" zeroHeight="1" x14ac:dyDescent="0.15"/>
  <cols>
    <col min="1" max="130" width="2.7109375" style="231" customWidth="1"/>
    <col min="131" max="131" width="1.57031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374</v>
      </c>
      <c r="DK2" s="1108"/>
      <c r="DL2" s="1108"/>
      <c r="DM2" s="1108"/>
      <c r="DN2" s="1108"/>
      <c r="DO2" s="1109"/>
      <c r="DP2" s="228"/>
      <c r="DQ2" s="1107" t="s">
        <v>375</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110"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100" t="s">
        <v>392</v>
      </c>
      <c r="DH5" s="1101"/>
      <c r="DI5" s="1101"/>
      <c r="DJ5" s="1101"/>
      <c r="DK5" s="1102"/>
      <c r="DL5" s="1100" t="s">
        <v>393</v>
      </c>
      <c r="DM5" s="1101"/>
      <c r="DN5" s="1101"/>
      <c r="DO5" s="1101"/>
      <c r="DP5" s="1102"/>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087">
        <v>18337</v>
      </c>
      <c r="R7" s="1088"/>
      <c r="S7" s="1088"/>
      <c r="T7" s="1088"/>
      <c r="U7" s="1088"/>
      <c r="V7" s="1088">
        <v>17141</v>
      </c>
      <c r="W7" s="1088"/>
      <c r="X7" s="1088"/>
      <c r="Y7" s="1088"/>
      <c r="Z7" s="1088"/>
      <c r="AA7" s="1088">
        <v>1196</v>
      </c>
      <c r="AB7" s="1088"/>
      <c r="AC7" s="1088"/>
      <c r="AD7" s="1088"/>
      <c r="AE7" s="1089"/>
      <c r="AF7" s="1090">
        <v>1186</v>
      </c>
      <c r="AG7" s="1091"/>
      <c r="AH7" s="1091"/>
      <c r="AI7" s="1091"/>
      <c r="AJ7" s="1092"/>
      <c r="AK7" s="1093">
        <v>734</v>
      </c>
      <c r="AL7" s="1094"/>
      <c r="AM7" s="1094"/>
      <c r="AN7" s="1094"/>
      <c r="AO7" s="1094"/>
      <c r="AP7" s="1094">
        <v>27843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605</v>
      </c>
      <c r="BT7" s="1098"/>
      <c r="BU7" s="1098"/>
      <c r="BV7" s="1098"/>
      <c r="BW7" s="1098"/>
      <c r="BX7" s="1098"/>
      <c r="BY7" s="1098"/>
      <c r="BZ7" s="1098"/>
      <c r="CA7" s="1098"/>
      <c r="CB7" s="1098"/>
      <c r="CC7" s="1098"/>
      <c r="CD7" s="1098"/>
      <c r="CE7" s="1098"/>
      <c r="CF7" s="1098"/>
      <c r="CG7" s="1099"/>
      <c r="CH7" s="1084">
        <v>13</v>
      </c>
      <c r="CI7" s="1085"/>
      <c r="CJ7" s="1085"/>
      <c r="CK7" s="1085"/>
      <c r="CL7" s="1086"/>
      <c r="CM7" s="1084">
        <v>28</v>
      </c>
      <c r="CN7" s="1085"/>
      <c r="CO7" s="1085"/>
      <c r="CP7" s="1085"/>
      <c r="CQ7" s="1086"/>
      <c r="CR7" s="1084">
        <v>20</v>
      </c>
      <c r="CS7" s="1085"/>
      <c r="CT7" s="1085"/>
      <c r="CU7" s="1085"/>
      <c r="CV7" s="1086"/>
      <c r="CW7" s="1084" t="s">
        <v>598</v>
      </c>
      <c r="CX7" s="1085"/>
      <c r="CY7" s="1085"/>
      <c r="CZ7" s="1085"/>
      <c r="DA7" s="1086"/>
      <c r="DB7" s="1084" t="s">
        <v>601</v>
      </c>
      <c r="DC7" s="1085"/>
      <c r="DD7" s="1085"/>
      <c r="DE7" s="1085"/>
      <c r="DF7" s="1086"/>
      <c r="DG7" s="1084" t="s">
        <v>601</v>
      </c>
      <c r="DH7" s="1085"/>
      <c r="DI7" s="1085"/>
      <c r="DJ7" s="1085"/>
      <c r="DK7" s="1086"/>
      <c r="DL7" s="1084" t="s">
        <v>598</v>
      </c>
      <c r="DM7" s="1085"/>
      <c r="DN7" s="1085"/>
      <c r="DO7" s="1085"/>
      <c r="DP7" s="1086"/>
      <c r="DQ7" s="1084" t="s">
        <v>598</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18337</v>
      </c>
      <c r="R23" s="1061"/>
      <c r="S23" s="1061"/>
      <c r="T23" s="1061"/>
      <c r="U23" s="1061"/>
      <c r="V23" s="1061">
        <v>17141</v>
      </c>
      <c r="W23" s="1061"/>
      <c r="X23" s="1061"/>
      <c r="Y23" s="1061"/>
      <c r="Z23" s="1061"/>
      <c r="AA23" s="1061">
        <v>1196</v>
      </c>
      <c r="AB23" s="1061"/>
      <c r="AC23" s="1061"/>
      <c r="AD23" s="1061"/>
      <c r="AE23" s="1068"/>
      <c r="AF23" s="1069">
        <v>1186</v>
      </c>
      <c r="AG23" s="1061"/>
      <c r="AH23" s="1061"/>
      <c r="AI23" s="1061"/>
      <c r="AJ23" s="1070"/>
      <c r="AK23" s="1071"/>
      <c r="AL23" s="1072"/>
      <c r="AM23" s="1072"/>
      <c r="AN23" s="1072"/>
      <c r="AO23" s="1072"/>
      <c r="AP23" s="1061">
        <v>27843</v>
      </c>
      <c r="AQ23" s="1061"/>
      <c r="AR23" s="1061"/>
      <c r="AS23" s="1061"/>
      <c r="AT23" s="1061"/>
      <c r="AU23" s="1062" t="s">
        <v>597</v>
      </c>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1981</v>
      </c>
      <c r="R28" s="1051"/>
      <c r="S28" s="1051"/>
      <c r="T28" s="1051"/>
      <c r="U28" s="1051"/>
      <c r="V28" s="1051">
        <v>1971</v>
      </c>
      <c r="W28" s="1051"/>
      <c r="X28" s="1051"/>
      <c r="Y28" s="1051"/>
      <c r="Z28" s="1051"/>
      <c r="AA28" s="1051">
        <v>10</v>
      </c>
      <c r="AB28" s="1051"/>
      <c r="AC28" s="1051"/>
      <c r="AD28" s="1051"/>
      <c r="AE28" s="1052"/>
      <c r="AF28" s="1053">
        <v>10</v>
      </c>
      <c r="AG28" s="1051"/>
      <c r="AH28" s="1051"/>
      <c r="AI28" s="1051"/>
      <c r="AJ28" s="1054"/>
      <c r="AK28" s="1042">
        <v>256</v>
      </c>
      <c r="AL28" s="1043"/>
      <c r="AM28" s="1043"/>
      <c r="AN28" s="1043"/>
      <c r="AO28" s="1043"/>
      <c r="AP28" s="1043" t="s">
        <v>598</v>
      </c>
      <c r="AQ28" s="1043"/>
      <c r="AR28" s="1043"/>
      <c r="AS28" s="1043"/>
      <c r="AT28" s="1043"/>
      <c r="AU28" s="1043" t="s">
        <v>598</v>
      </c>
      <c r="AV28" s="1043"/>
      <c r="AW28" s="1043"/>
      <c r="AX28" s="1043"/>
      <c r="AY28" s="1043"/>
      <c r="AZ28" s="1044" t="s">
        <v>598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364</v>
      </c>
      <c r="R29" s="1039"/>
      <c r="S29" s="1039"/>
      <c r="T29" s="1039"/>
      <c r="U29" s="1039"/>
      <c r="V29" s="1039">
        <v>362</v>
      </c>
      <c r="W29" s="1039"/>
      <c r="X29" s="1039"/>
      <c r="Y29" s="1039"/>
      <c r="Z29" s="1039"/>
      <c r="AA29" s="1039">
        <v>2</v>
      </c>
      <c r="AB29" s="1039"/>
      <c r="AC29" s="1039"/>
      <c r="AD29" s="1039"/>
      <c r="AE29" s="1040"/>
      <c r="AF29" s="1035">
        <v>2</v>
      </c>
      <c r="AG29" s="1036"/>
      <c r="AH29" s="1036"/>
      <c r="AI29" s="1036"/>
      <c r="AJ29" s="1037"/>
      <c r="AK29" s="980">
        <v>105</v>
      </c>
      <c r="AL29" s="971"/>
      <c r="AM29" s="971"/>
      <c r="AN29" s="971"/>
      <c r="AO29" s="971"/>
      <c r="AP29" s="971" t="s">
        <v>598</v>
      </c>
      <c r="AQ29" s="971"/>
      <c r="AR29" s="971"/>
      <c r="AS29" s="971"/>
      <c r="AT29" s="971"/>
      <c r="AU29" s="971" t="s">
        <v>598</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2098</v>
      </c>
      <c r="R30" s="1039"/>
      <c r="S30" s="1039"/>
      <c r="T30" s="1039"/>
      <c r="U30" s="1039"/>
      <c r="V30" s="1039">
        <v>1982</v>
      </c>
      <c r="W30" s="1039"/>
      <c r="X30" s="1039"/>
      <c r="Y30" s="1039"/>
      <c r="Z30" s="1039"/>
      <c r="AA30" s="1039">
        <v>116</v>
      </c>
      <c r="AB30" s="1039"/>
      <c r="AC30" s="1039"/>
      <c r="AD30" s="1039"/>
      <c r="AE30" s="1040"/>
      <c r="AF30" s="1035">
        <v>116</v>
      </c>
      <c r="AG30" s="1036"/>
      <c r="AH30" s="1036"/>
      <c r="AI30" s="1036"/>
      <c r="AJ30" s="1037"/>
      <c r="AK30" s="980">
        <v>298</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559</v>
      </c>
      <c r="R31" s="1039"/>
      <c r="S31" s="1039"/>
      <c r="T31" s="1039"/>
      <c r="U31" s="1039"/>
      <c r="V31" s="1039">
        <v>565</v>
      </c>
      <c r="W31" s="1039"/>
      <c r="X31" s="1039"/>
      <c r="Y31" s="1039"/>
      <c r="Z31" s="1039"/>
      <c r="AA31" s="1039">
        <v>-6</v>
      </c>
      <c r="AB31" s="1039"/>
      <c r="AC31" s="1039"/>
      <c r="AD31" s="1039"/>
      <c r="AE31" s="1040"/>
      <c r="AF31" s="1035">
        <v>468</v>
      </c>
      <c r="AG31" s="1036"/>
      <c r="AH31" s="1036"/>
      <c r="AI31" s="1036"/>
      <c r="AJ31" s="1037"/>
      <c r="AK31" s="980">
        <v>37</v>
      </c>
      <c r="AL31" s="971"/>
      <c r="AM31" s="971"/>
      <c r="AN31" s="971"/>
      <c r="AO31" s="971"/>
      <c r="AP31" s="971">
        <v>2581</v>
      </c>
      <c r="AQ31" s="971"/>
      <c r="AR31" s="971"/>
      <c r="AS31" s="971"/>
      <c r="AT31" s="971"/>
      <c r="AU31" s="971">
        <v>317</v>
      </c>
      <c r="AV31" s="971"/>
      <c r="AW31" s="971"/>
      <c r="AX31" s="971"/>
      <c r="AY31" s="971"/>
      <c r="AZ31" s="1041" t="s">
        <v>598</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938</v>
      </c>
      <c r="R32" s="1039"/>
      <c r="S32" s="1039"/>
      <c r="T32" s="1039"/>
      <c r="U32" s="1039"/>
      <c r="V32" s="1039">
        <v>911</v>
      </c>
      <c r="W32" s="1039"/>
      <c r="X32" s="1039"/>
      <c r="Y32" s="1039"/>
      <c r="Z32" s="1039"/>
      <c r="AA32" s="1039">
        <v>27</v>
      </c>
      <c r="AB32" s="1039"/>
      <c r="AC32" s="1039"/>
      <c r="AD32" s="1039"/>
      <c r="AE32" s="1040"/>
      <c r="AF32" s="1035">
        <v>446</v>
      </c>
      <c r="AG32" s="1036"/>
      <c r="AH32" s="1036"/>
      <c r="AI32" s="1036"/>
      <c r="AJ32" s="1037"/>
      <c r="AK32" s="980">
        <v>433</v>
      </c>
      <c r="AL32" s="971"/>
      <c r="AM32" s="971"/>
      <c r="AN32" s="971"/>
      <c r="AO32" s="971"/>
      <c r="AP32" s="971">
        <v>3710</v>
      </c>
      <c r="AQ32" s="971"/>
      <c r="AR32" s="971"/>
      <c r="AS32" s="971"/>
      <c r="AT32" s="971"/>
      <c r="AU32" s="971">
        <v>2913</v>
      </c>
      <c r="AV32" s="971"/>
      <c r="AW32" s="971"/>
      <c r="AX32" s="971"/>
      <c r="AY32" s="971"/>
      <c r="AZ32" s="1041" t="s">
        <v>598</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53</v>
      </c>
      <c r="R33" s="1039"/>
      <c r="S33" s="1039"/>
      <c r="T33" s="1039"/>
      <c r="U33" s="1039"/>
      <c r="V33" s="1039">
        <v>53</v>
      </c>
      <c r="W33" s="1039"/>
      <c r="X33" s="1039"/>
      <c r="Y33" s="1039"/>
      <c r="Z33" s="1039"/>
      <c r="AA33" s="1039">
        <v>0</v>
      </c>
      <c r="AB33" s="1039"/>
      <c r="AC33" s="1039"/>
      <c r="AD33" s="1039"/>
      <c r="AE33" s="1040"/>
      <c r="AF33" s="1035">
        <v>0</v>
      </c>
      <c r="AG33" s="1036"/>
      <c r="AH33" s="1036"/>
      <c r="AI33" s="1036"/>
      <c r="AJ33" s="1037"/>
      <c r="AK33" s="980">
        <v>12</v>
      </c>
      <c r="AL33" s="971"/>
      <c r="AM33" s="971"/>
      <c r="AN33" s="971"/>
      <c r="AO33" s="971"/>
      <c r="AP33" s="971">
        <v>235</v>
      </c>
      <c r="AQ33" s="971"/>
      <c r="AR33" s="971"/>
      <c r="AS33" s="971"/>
      <c r="AT33" s="971"/>
      <c r="AU33" s="971">
        <v>235</v>
      </c>
      <c r="AV33" s="971"/>
      <c r="AW33" s="971"/>
      <c r="AX33" s="971"/>
      <c r="AY33" s="971"/>
      <c r="AZ33" s="1041" t="s">
        <v>598</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1042</v>
      </c>
      <c r="AG63" s="959"/>
      <c r="AH63" s="959"/>
      <c r="AI63" s="959"/>
      <c r="AJ63" s="1022"/>
      <c r="AK63" s="1023"/>
      <c r="AL63" s="963"/>
      <c r="AM63" s="963"/>
      <c r="AN63" s="963"/>
      <c r="AO63" s="963"/>
      <c r="AP63" s="959">
        <v>6526</v>
      </c>
      <c r="AQ63" s="959"/>
      <c r="AR63" s="959"/>
      <c r="AS63" s="959"/>
      <c r="AT63" s="959"/>
      <c r="AU63" s="959">
        <v>3465</v>
      </c>
      <c r="AV63" s="959"/>
      <c r="AW63" s="959"/>
      <c r="AX63" s="959"/>
      <c r="AY63" s="959"/>
      <c r="AZ63" s="1017"/>
      <c r="BA63" s="1017"/>
      <c r="BB63" s="1017"/>
      <c r="BC63" s="1017"/>
      <c r="BD63" s="1017"/>
      <c r="BE63" s="960" t="s">
        <v>599</v>
      </c>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403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407</v>
      </c>
      <c r="AQ66" s="1002"/>
      <c r="AR66" s="1002"/>
      <c r="AS66" s="1002"/>
      <c r="AT66" s="1003"/>
      <c r="AU66" s="1001" t="s">
        <v>427</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600</v>
      </c>
      <c r="C68" s="986"/>
      <c r="D68" s="986"/>
      <c r="E68" s="986"/>
      <c r="F68" s="986"/>
      <c r="G68" s="986"/>
      <c r="H68" s="986"/>
      <c r="I68" s="986"/>
      <c r="J68" s="986"/>
      <c r="K68" s="986"/>
      <c r="L68" s="986"/>
      <c r="M68" s="986"/>
      <c r="N68" s="986"/>
      <c r="O68" s="986"/>
      <c r="P68" s="987"/>
      <c r="Q68" s="988">
        <v>2072</v>
      </c>
      <c r="R68" s="982"/>
      <c r="S68" s="982"/>
      <c r="T68" s="982"/>
      <c r="U68" s="982"/>
      <c r="V68" s="982">
        <v>1998</v>
      </c>
      <c r="W68" s="982"/>
      <c r="X68" s="982"/>
      <c r="Y68" s="982"/>
      <c r="Z68" s="982"/>
      <c r="AA68" s="982">
        <v>74</v>
      </c>
      <c r="AB68" s="982"/>
      <c r="AC68" s="982"/>
      <c r="AD68" s="982"/>
      <c r="AE68" s="982"/>
      <c r="AF68" s="982">
        <v>74</v>
      </c>
      <c r="AG68" s="982"/>
      <c r="AH68" s="982"/>
      <c r="AI68" s="982"/>
      <c r="AJ68" s="982"/>
      <c r="AK68" s="982" t="s">
        <v>601</v>
      </c>
      <c r="AL68" s="982"/>
      <c r="AM68" s="982"/>
      <c r="AN68" s="982"/>
      <c r="AO68" s="982"/>
      <c r="AP68" s="982" t="s">
        <v>598</v>
      </c>
      <c r="AQ68" s="982"/>
      <c r="AR68" s="982"/>
      <c r="AS68" s="982"/>
      <c r="AT68" s="982"/>
      <c r="AU68" s="982" t="s">
        <v>598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602</v>
      </c>
      <c r="C69" s="975"/>
      <c r="D69" s="975"/>
      <c r="E69" s="975"/>
      <c r="F69" s="975"/>
      <c r="G69" s="975"/>
      <c r="H69" s="975"/>
      <c r="I69" s="975"/>
      <c r="J69" s="975"/>
      <c r="K69" s="975"/>
      <c r="L69" s="975"/>
      <c r="M69" s="975"/>
      <c r="N69" s="975"/>
      <c r="O69" s="975"/>
      <c r="P69" s="976"/>
      <c r="Q69" s="977">
        <v>17</v>
      </c>
      <c r="R69" s="971"/>
      <c r="S69" s="971"/>
      <c r="T69" s="971"/>
      <c r="U69" s="971"/>
      <c r="V69" s="971">
        <v>14</v>
      </c>
      <c r="W69" s="971"/>
      <c r="X69" s="971"/>
      <c r="Y69" s="971"/>
      <c r="Z69" s="971"/>
      <c r="AA69" s="971">
        <v>3</v>
      </c>
      <c r="AB69" s="971"/>
      <c r="AC69" s="971"/>
      <c r="AD69" s="971"/>
      <c r="AE69" s="971"/>
      <c r="AF69" s="971">
        <v>3</v>
      </c>
      <c r="AG69" s="971"/>
      <c r="AH69" s="971"/>
      <c r="AI69" s="971"/>
      <c r="AJ69" s="971"/>
      <c r="AK69" s="971" t="s">
        <v>601</v>
      </c>
      <c r="AL69" s="971"/>
      <c r="AM69" s="971"/>
      <c r="AN69" s="971"/>
      <c r="AO69" s="971"/>
      <c r="AP69" s="971" t="s">
        <v>598</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77</v>
      </c>
      <c r="AG88" s="959"/>
      <c r="AH88" s="959"/>
      <c r="AI88" s="959"/>
      <c r="AJ88" s="959"/>
      <c r="AK88" s="963"/>
      <c r="AL88" s="963"/>
      <c r="AM88" s="963"/>
      <c r="AN88" s="963"/>
      <c r="AO88" s="963"/>
      <c r="AP88" s="959" t="s">
        <v>603</v>
      </c>
      <c r="AQ88" s="959"/>
      <c r="AR88" s="959"/>
      <c r="AS88" s="959"/>
      <c r="AT88" s="959"/>
      <c r="AU88" s="959" t="s">
        <v>603</v>
      </c>
      <c r="AV88" s="959"/>
      <c r="AW88" s="959"/>
      <c r="AX88" s="959"/>
      <c r="AY88" s="959"/>
      <c r="AZ88" s="960" t="s">
        <v>604</v>
      </c>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t="s">
        <v>606</v>
      </c>
      <c r="CX102" s="953"/>
      <c r="CY102" s="953"/>
      <c r="CZ102" s="953"/>
      <c r="DA102" s="954"/>
      <c r="DB102" s="952" t="s">
        <v>607</v>
      </c>
      <c r="DC102" s="953"/>
      <c r="DD102" s="953"/>
      <c r="DE102" s="953"/>
      <c r="DF102" s="954"/>
      <c r="DG102" s="952" t="s">
        <v>608</v>
      </c>
      <c r="DH102" s="953"/>
      <c r="DI102" s="953"/>
      <c r="DJ102" s="953"/>
      <c r="DK102" s="954"/>
      <c r="DL102" s="952" t="s">
        <v>607</v>
      </c>
      <c r="DM102" s="953"/>
      <c r="DN102" s="953"/>
      <c r="DO102" s="953"/>
      <c r="DP102" s="954"/>
      <c r="DQ102" s="952" t="s">
        <v>598</v>
      </c>
      <c r="DR102" s="953"/>
      <c r="DS102" s="953"/>
      <c r="DT102" s="953"/>
      <c r="DU102" s="954"/>
      <c r="DV102" s="937" t="s">
        <v>598</v>
      </c>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315</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315</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315</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2382843</v>
      </c>
      <c r="AB110" s="889"/>
      <c r="AC110" s="889"/>
      <c r="AD110" s="889"/>
      <c r="AE110" s="890"/>
      <c r="AF110" s="891">
        <v>2264752</v>
      </c>
      <c r="AG110" s="889"/>
      <c r="AH110" s="889"/>
      <c r="AI110" s="889"/>
      <c r="AJ110" s="890"/>
      <c r="AK110" s="891">
        <v>2460702</v>
      </c>
      <c r="AL110" s="889"/>
      <c r="AM110" s="889"/>
      <c r="AN110" s="889"/>
      <c r="AO110" s="890"/>
      <c r="AP110" s="892">
        <v>32.299999999999997</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24290961</v>
      </c>
      <c r="BR110" s="842"/>
      <c r="BS110" s="842"/>
      <c r="BT110" s="842"/>
      <c r="BU110" s="842"/>
      <c r="BV110" s="842">
        <v>28104199</v>
      </c>
      <c r="BW110" s="842"/>
      <c r="BX110" s="842"/>
      <c r="BY110" s="842"/>
      <c r="BZ110" s="842"/>
      <c r="CA110" s="842">
        <v>27842931</v>
      </c>
      <c r="CB110" s="842"/>
      <c r="CC110" s="842"/>
      <c r="CD110" s="842"/>
      <c r="CE110" s="842"/>
      <c r="CF110" s="866">
        <v>365.9</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420</v>
      </c>
      <c r="DH110" s="842"/>
      <c r="DI110" s="842"/>
      <c r="DJ110" s="842"/>
      <c r="DK110" s="842"/>
      <c r="DL110" s="842" t="s">
        <v>445</v>
      </c>
      <c r="DM110" s="842"/>
      <c r="DN110" s="842"/>
      <c r="DO110" s="842"/>
      <c r="DP110" s="842"/>
      <c r="DQ110" s="842" t="s">
        <v>420</v>
      </c>
      <c r="DR110" s="842"/>
      <c r="DS110" s="842"/>
      <c r="DT110" s="842"/>
      <c r="DU110" s="842"/>
      <c r="DV110" s="843" t="s">
        <v>420</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445</v>
      </c>
      <c r="AG111" s="919"/>
      <c r="AH111" s="919"/>
      <c r="AI111" s="919"/>
      <c r="AJ111" s="920"/>
      <c r="AK111" s="921" t="s">
        <v>420</v>
      </c>
      <c r="AL111" s="919"/>
      <c r="AM111" s="919"/>
      <c r="AN111" s="919"/>
      <c r="AO111" s="920"/>
      <c r="AP111" s="922" t="s">
        <v>445</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v>61275</v>
      </c>
      <c r="BR111" s="790"/>
      <c r="BS111" s="790"/>
      <c r="BT111" s="790"/>
      <c r="BU111" s="790"/>
      <c r="BV111" s="790">
        <v>37886</v>
      </c>
      <c r="BW111" s="790"/>
      <c r="BX111" s="790"/>
      <c r="BY111" s="790"/>
      <c r="BZ111" s="790"/>
      <c r="CA111" s="790">
        <v>14497</v>
      </c>
      <c r="CB111" s="790"/>
      <c r="CC111" s="790"/>
      <c r="CD111" s="790"/>
      <c r="CE111" s="790"/>
      <c r="CF111" s="875">
        <v>0.2</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445</v>
      </c>
      <c r="DH111" s="790"/>
      <c r="DI111" s="790"/>
      <c r="DJ111" s="790"/>
      <c r="DK111" s="790"/>
      <c r="DL111" s="790" t="s">
        <v>445</v>
      </c>
      <c r="DM111" s="790"/>
      <c r="DN111" s="790"/>
      <c r="DO111" s="790"/>
      <c r="DP111" s="790"/>
      <c r="DQ111" s="790" t="s">
        <v>445</v>
      </c>
      <c r="DR111" s="790"/>
      <c r="DS111" s="790"/>
      <c r="DT111" s="790"/>
      <c r="DU111" s="790"/>
      <c r="DV111" s="796" t="s">
        <v>420</v>
      </c>
      <c r="DW111" s="796"/>
      <c r="DX111" s="796"/>
      <c r="DY111" s="796"/>
      <c r="DZ111" s="797"/>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420</v>
      </c>
      <c r="AG112" s="780"/>
      <c r="AH112" s="780"/>
      <c r="AI112" s="780"/>
      <c r="AJ112" s="781"/>
      <c r="AK112" s="782" t="s">
        <v>420</v>
      </c>
      <c r="AL112" s="780"/>
      <c r="AM112" s="780"/>
      <c r="AN112" s="780"/>
      <c r="AO112" s="781"/>
      <c r="AP112" s="824" t="s">
        <v>420</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4064522</v>
      </c>
      <c r="BR112" s="790"/>
      <c r="BS112" s="790"/>
      <c r="BT112" s="790"/>
      <c r="BU112" s="790"/>
      <c r="BV112" s="790">
        <v>3697744</v>
      </c>
      <c r="BW112" s="790"/>
      <c r="BX112" s="790"/>
      <c r="BY112" s="790"/>
      <c r="BZ112" s="790"/>
      <c r="CA112" s="790">
        <v>3464540</v>
      </c>
      <c r="CB112" s="790"/>
      <c r="CC112" s="790"/>
      <c r="CD112" s="790"/>
      <c r="CE112" s="790"/>
      <c r="CF112" s="875">
        <v>45.5</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445</v>
      </c>
      <c r="DM112" s="790"/>
      <c r="DN112" s="790"/>
      <c r="DO112" s="790"/>
      <c r="DP112" s="790"/>
      <c r="DQ112" s="790" t="s">
        <v>420</v>
      </c>
      <c r="DR112" s="790"/>
      <c r="DS112" s="790"/>
      <c r="DT112" s="790"/>
      <c r="DU112" s="790"/>
      <c r="DV112" s="796" t="s">
        <v>445</v>
      </c>
      <c r="DW112" s="796"/>
      <c r="DX112" s="796"/>
      <c r="DY112" s="796"/>
      <c r="DZ112" s="797"/>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394848</v>
      </c>
      <c r="AB113" s="919"/>
      <c r="AC113" s="919"/>
      <c r="AD113" s="919"/>
      <c r="AE113" s="920"/>
      <c r="AF113" s="921">
        <v>388354</v>
      </c>
      <c r="AG113" s="919"/>
      <c r="AH113" s="919"/>
      <c r="AI113" s="919"/>
      <c r="AJ113" s="920"/>
      <c r="AK113" s="921">
        <v>405367</v>
      </c>
      <c r="AL113" s="919"/>
      <c r="AM113" s="919"/>
      <c r="AN113" s="919"/>
      <c r="AO113" s="920"/>
      <c r="AP113" s="922">
        <v>5.3</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9287</v>
      </c>
      <c r="BR113" s="790"/>
      <c r="BS113" s="790"/>
      <c r="BT113" s="790"/>
      <c r="BU113" s="790"/>
      <c r="BV113" s="790" t="s">
        <v>445</v>
      </c>
      <c r="BW113" s="790"/>
      <c r="BX113" s="790"/>
      <c r="BY113" s="790"/>
      <c r="BZ113" s="790"/>
      <c r="CA113" s="790" t="s">
        <v>420</v>
      </c>
      <c r="CB113" s="790"/>
      <c r="CC113" s="790"/>
      <c r="CD113" s="790"/>
      <c r="CE113" s="790"/>
      <c r="CF113" s="875" t="s">
        <v>420</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420</v>
      </c>
      <c r="DH113" s="780"/>
      <c r="DI113" s="780"/>
      <c r="DJ113" s="780"/>
      <c r="DK113" s="781"/>
      <c r="DL113" s="782" t="s">
        <v>420</v>
      </c>
      <c r="DM113" s="780"/>
      <c r="DN113" s="780"/>
      <c r="DO113" s="780"/>
      <c r="DP113" s="781"/>
      <c r="DQ113" s="782" t="s">
        <v>445</v>
      </c>
      <c r="DR113" s="780"/>
      <c r="DS113" s="780"/>
      <c r="DT113" s="780"/>
      <c r="DU113" s="781"/>
      <c r="DV113" s="824" t="s">
        <v>420</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22257</v>
      </c>
      <c r="AB114" s="780"/>
      <c r="AC114" s="780"/>
      <c r="AD114" s="780"/>
      <c r="AE114" s="781"/>
      <c r="AF114" s="782">
        <v>9581</v>
      </c>
      <c r="AG114" s="780"/>
      <c r="AH114" s="780"/>
      <c r="AI114" s="780"/>
      <c r="AJ114" s="781"/>
      <c r="AK114" s="782" t="s">
        <v>445</v>
      </c>
      <c r="AL114" s="780"/>
      <c r="AM114" s="780"/>
      <c r="AN114" s="780"/>
      <c r="AO114" s="781"/>
      <c r="AP114" s="824" t="s">
        <v>420</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2455274</v>
      </c>
      <c r="BR114" s="790"/>
      <c r="BS114" s="790"/>
      <c r="BT114" s="790"/>
      <c r="BU114" s="790"/>
      <c r="BV114" s="790">
        <v>2333838</v>
      </c>
      <c r="BW114" s="790"/>
      <c r="BX114" s="790"/>
      <c r="BY114" s="790"/>
      <c r="BZ114" s="790"/>
      <c r="CA114" s="790">
        <v>2111102</v>
      </c>
      <c r="CB114" s="790"/>
      <c r="CC114" s="790"/>
      <c r="CD114" s="790"/>
      <c r="CE114" s="790"/>
      <c r="CF114" s="875">
        <v>27.7</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420</v>
      </c>
      <c r="DH114" s="780"/>
      <c r="DI114" s="780"/>
      <c r="DJ114" s="780"/>
      <c r="DK114" s="781"/>
      <c r="DL114" s="782" t="s">
        <v>420</v>
      </c>
      <c r="DM114" s="780"/>
      <c r="DN114" s="780"/>
      <c r="DO114" s="780"/>
      <c r="DP114" s="781"/>
      <c r="DQ114" s="782" t="s">
        <v>420</v>
      </c>
      <c r="DR114" s="780"/>
      <c r="DS114" s="780"/>
      <c r="DT114" s="780"/>
      <c r="DU114" s="781"/>
      <c r="DV114" s="824" t="s">
        <v>420</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24232</v>
      </c>
      <c r="AB115" s="919"/>
      <c r="AC115" s="919"/>
      <c r="AD115" s="919"/>
      <c r="AE115" s="920"/>
      <c r="AF115" s="921">
        <v>24040</v>
      </c>
      <c r="AG115" s="919"/>
      <c r="AH115" s="919"/>
      <c r="AI115" s="919"/>
      <c r="AJ115" s="920"/>
      <c r="AK115" s="921">
        <v>23838</v>
      </c>
      <c r="AL115" s="919"/>
      <c r="AM115" s="919"/>
      <c r="AN115" s="919"/>
      <c r="AO115" s="920"/>
      <c r="AP115" s="922">
        <v>0.3</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420</v>
      </c>
      <c r="BR115" s="790"/>
      <c r="BS115" s="790"/>
      <c r="BT115" s="790"/>
      <c r="BU115" s="790"/>
      <c r="BV115" s="790" t="s">
        <v>420</v>
      </c>
      <c r="BW115" s="790"/>
      <c r="BX115" s="790"/>
      <c r="BY115" s="790"/>
      <c r="BZ115" s="790"/>
      <c r="CA115" s="790" t="s">
        <v>445</v>
      </c>
      <c r="CB115" s="790"/>
      <c r="CC115" s="790"/>
      <c r="CD115" s="790"/>
      <c r="CE115" s="790"/>
      <c r="CF115" s="875" t="s">
        <v>445</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420</v>
      </c>
      <c r="DH115" s="780"/>
      <c r="DI115" s="780"/>
      <c r="DJ115" s="780"/>
      <c r="DK115" s="781"/>
      <c r="DL115" s="782" t="s">
        <v>420</v>
      </c>
      <c r="DM115" s="780"/>
      <c r="DN115" s="780"/>
      <c r="DO115" s="780"/>
      <c r="DP115" s="781"/>
      <c r="DQ115" s="782" t="s">
        <v>420</v>
      </c>
      <c r="DR115" s="780"/>
      <c r="DS115" s="780"/>
      <c r="DT115" s="780"/>
      <c r="DU115" s="781"/>
      <c r="DV115" s="824" t="s">
        <v>445</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420</v>
      </c>
      <c r="AB116" s="780"/>
      <c r="AC116" s="780"/>
      <c r="AD116" s="780"/>
      <c r="AE116" s="781"/>
      <c r="AF116" s="782" t="s">
        <v>420</v>
      </c>
      <c r="AG116" s="780"/>
      <c r="AH116" s="780"/>
      <c r="AI116" s="780"/>
      <c r="AJ116" s="781"/>
      <c r="AK116" s="782" t="s">
        <v>445</v>
      </c>
      <c r="AL116" s="780"/>
      <c r="AM116" s="780"/>
      <c r="AN116" s="780"/>
      <c r="AO116" s="781"/>
      <c r="AP116" s="824" t="s">
        <v>420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420</v>
      </c>
      <c r="BR116" s="790"/>
      <c r="BS116" s="790"/>
      <c r="BT116" s="790"/>
      <c r="BU116" s="790"/>
      <c r="BV116" s="790" t="s">
        <v>445</v>
      </c>
      <c r="BW116" s="790"/>
      <c r="BX116" s="790"/>
      <c r="BY116" s="790"/>
      <c r="BZ116" s="790"/>
      <c r="CA116" s="790" t="s">
        <v>420</v>
      </c>
      <c r="CB116" s="790"/>
      <c r="CC116" s="790"/>
      <c r="CD116" s="790"/>
      <c r="CE116" s="790"/>
      <c r="CF116" s="875" t="s">
        <v>420</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61275</v>
      </c>
      <c r="DH116" s="780"/>
      <c r="DI116" s="780"/>
      <c r="DJ116" s="780"/>
      <c r="DK116" s="781"/>
      <c r="DL116" s="782">
        <v>37886</v>
      </c>
      <c r="DM116" s="780"/>
      <c r="DN116" s="780"/>
      <c r="DO116" s="780"/>
      <c r="DP116" s="781"/>
      <c r="DQ116" s="782">
        <v>14497</v>
      </c>
      <c r="DR116" s="780"/>
      <c r="DS116" s="780"/>
      <c r="DT116" s="780"/>
      <c r="DU116" s="781"/>
      <c r="DV116" s="824">
        <v>0.2</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2824180</v>
      </c>
      <c r="AB117" s="903"/>
      <c r="AC117" s="903"/>
      <c r="AD117" s="903"/>
      <c r="AE117" s="904"/>
      <c r="AF117" s="905">
        <v>2686727</v>
      </c>
      <c r="AG117" s="903"/>
      <c r="AH117" s="903"/>
      <c r="AI117" s="903"/>
      <c r="AJ117" s="904"/>
      <c r="AK117" s="905">
        <v>2889907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420</v>
      </c>
      <c r="BR117" s="790"/>
      <c r="BS117" s="790"/>
      <c r="BT117" s="790"/>
      <c r="BU117" s="790"/>
      <c r="BV117" s="790" t="s">
        <v>467</v>
      </c>
      <c r="BW117" s="790"/>
      <c r="BX117" s="790"/>
      <c r="BY117" s="790"/>
      <c r="BZ117" s="790"/>
      <c r="CA117" s="790" t="s">
        <v>468</v>
      </c>
      <c r="CB117" s="790"/>
      <c r="CC117" s="790"/>
      <c r="CD117" s="790"/>
      <c r="CE117" s="790"/>
      <c r="CF117" s="875" t="s">
        <v>468</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470</v>
      </c>
      <c r="DH117" s="780"/>
      <c r="DI117" s="780"/>
      <c r="DJ117" s="780"/>
      <c r="DK117" s="781"/>
      <c r="DL117" s="782" t="s">
        <v>471</v>
      </c>
      <c r="DM117" s="780"/>
      <c r="DN117" s="780"/>
      <c r="DO117" s="780"/>
      <c r="DP117" s="781"/>
      <c r="DQ117" s="782" t="s">
        <v>472</v>
      </c>
      <c r="DR117" s="780"/>
      <c r="DS117" s="780"/>
      <c r="DT117" s="780"/>
      <c r="DU117" s="781"/>
      <c r="DV117" s="824" t="s">
        <v>420</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315</v>
      </c>
      <c r="AL118" s="896"/>
      <c r="AM118" s="896"/>
      <c r="AN118" s="896"/>
      <c r="AO118" s="897"/>
      <c r="AP118" s="899" t="s">
        <v>439</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471</v>
      </c>
      <c r="BR118" s="845"/>
      <c r="BS118" s="845"/>
      <c r="BT118" s="845"/>
      <c r="BU118" s="845"/>
      <c r="BV118" s="845" t="s">
        <v>474</v>
      </c>
      <c r="BW118" s="845"/>
      <c r="BX118" s="845"/>
      <c r="BY118" s="845"/>
      <c r="BZ118" s="845"/>
      <c r="CA118" s="845" t="s">
        <v>420</v>
      </c>
      <c r="CB118" s="845"/>
      <c r="CC118" s="845"/>
      <c r="CD118" s="845"/>
      <c r="CE118" s="845"/>
      <c r="CF118" s="875" t="s">
        <v>131</v>
      </c>
      <c r="CG118" s="876"/>
      <c r="CH118" s="876"/>
      <c r="CI118" s="876"/>
      <c r="CJ118" s="876"/>
      <c r="CK118" s="927"/>
      <c r="CL118" s="821"/>
      <c r="CM118" s="817"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420</v>
      </c>
      <c r="DH118" s="780"/>
      <c r="DI118" s="780"/>
      <c r="DJ118" s="780"/>
      <c r="DK118" s="781"/>
      <c r="DL118" s="782" t="s">
        <v>476</v>
      </c>
      <c r="DM118" s="780"/>
      <c r="DN118" s="780"/>
      <c r="DO118" s="780"/>
      <c r="DP118" s="781"/>
      <c r="DQ118" s="782" t="s">
        <v>477</v>
      </c>
      <c r="DR118" s="780"/>
      <c r="DS118" s="780"/>
      <c r="DT118" s="780"/>
      <c r="DU118" s="781"/>
      <c r="DV118" s="824" t="s">
        <v>478</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420</v>
      </c>
      <c r="AB119" s="889"/>
      <c r="AC119" s="889"/>
      <c r="AD119" s="889"/>
      <c r="AE119" s="890"/>
      <c r="AF119" s="891" t="s">
        <v>420</v>
      </c>
      <c r="AG119" s="889"/>
      <c r="AH119" s="889"/>
      <c r="AI119" s="889"/>
      <c r="AJ119" s="890"/>
      <c r="AK119" s="891" t="s">
        <v>468</v>
      </c>
      <c r="AL119" s="889"/>
      <c r="AM119" s="889"/>
      <c r="AN119" s="889"/>
      <c r="AO119" s="890"/>
      <c r="AP119" s="892" t="s">
        <v>479</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480</v>
      </c>
      <c r="BP119" s="878"/>
      <c r="BQ119" s="879">
        <v>30881319</v>
      </c>
      <c r="BR119" s="845"/>
      <c r="BS119" s="845"/>
      <c r="BT119" s="845"/>
      <c r="BU119" s="845"/>
      <c r="BV119" s="845">
        <v>34173667</v>
      </c>
      <c r="BW119" s="845"/>
      <c r="BX119" s="845"/>
      <c r="BY119" s="845"/>
      <c r="BZ119" s="845"/>
      <c r="CA119" s="845">
        <v>33433070</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420</v>
      </c>
      <c r="DH119" s="764"/>
      <c r="DI119" s="764"/>
      <c r="DJ119" s="764"/>
      <c r="DK119" s="765"/>
      <c r="DL119" s="766" t="s">
        <v>474</v>
      </c>
      <c r="DM119" s="764"/>
      <c r="DN119" s="764"/>
      <c r="DO119" s="764"/>
      <c r="DP119" s="765"/>
      <c r="DQ119" s="766" t="s">
        <v>476</v>
      </c>
      <c r="DR119" s="764"/>
      <c r="DS119" s="764"/>
      <c r="DT119" s="764"/>
      <c r="DU119" s="765"/>
      <c r="DV119" s="848" t="s">
        <v>479</v>
      </c>
      <c r="DW119" s="849"/>
      <c r="DX119" s="849"/>
      <c r="DY119" s="849"/>
      <c r="DZ119" s="850"/>
    </row>
    <row r="120" spans="1:130" s="230" customFormat="1" ht="26.25" customHeight="1" x14ac:dyDescent="0.15">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420</v>
      </c>
      <c r="AG120" s="780"/>
      <c r="AH120" s="780"/>
      <c r="AI120" s="780"/>
      <c r="AJ120" s="781"/>
      <c r="AK120" s="782" t="s">
        <v>479</v>
      </c>
      <c r="AL120" s="780"/>
      <c r="AM120" s="780"/>
      <c r="AN120" s="780"/>
      <c r="AO120" s="781"/>
      <c r="AP120" s="824" t="s">
        <v>420</v>
      </c>
      <c r="AQ120" s="825"/>
      <c r="AR120" s="825"/>
      <c r="AS120" s="825"/>
      <c r="AT120" s="826"/>
      <c r="AU120" s="880" t="s">
        <v>482</v>
      </c>
      <c r="AV120" s="881"/>
      <c r="AW120" s="881"/>
      <c r="AX120" s="881"/>
      <c r="AY120" s="882"/>
      <c r="AZ120" s="860" t="s">
        <v>483</v>
      </c>
      <c r="BA120" s="810"/>
      <c r="BB120" s="810"/>
      <c r="BC120" s="810"/>
      <c r="BD120" s="810"/>
      <c r="BE120" s="810"/>
      <c r="BF120" s="810"/>
      <c r="BG120" s="810"/>
      <c r="BH120" s="810"/>
      <c r="BI120" s="810"/>
      <c r="BJ120" s="810"/>
      <c r="BK120" s="810"/>
      <c r="BL120" s="810"/>
      <c r="BM120" s="810"/>
      <c r="BN120" s="810"/>
      <c r="BO120" s="810"/>
      <c r="BP120" s="811"/>
      <c r="BQ120" s="861">
        <v>7297234</v>
      </c>
      <c r="BR120" s="842"/>
      <c r="BS120" s="842"/>
      <c r="BT120" s="842"/>
      <c r="BU120" s="842"/>
      <c r="BV120" s="842">
        <v>7527771</v>
      </c>
      <c r="BW120" s="842"/>
      <c r="BX120" s="842"/>
      <c r="BY120" s="842"/>
      <c r="BZ120" s="842"/>
      <c r="CA120" s="842">
        <v>7439165</v>
      </c>
      <c r="CB120" s="842"/>
      <c r="CC120" s="842"/>
      <c r="CD120" s="842"/>
      <c r="CE120" s="842"/>
      <c r="CF120" s="866">
        <v>97.8</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3693615</v>
      </c>
      <c r="DH120" s="842"/>
      <c r="DI120" s="842"/>
      <c r="DJ120" s="842"/>
      <c r="DK120" s="842"/>
      <c r="DL120" s="842">
        <v>3270758</v>
      </c>
      <c r="DM120" s="842"/>
      <c r="DN120" s="842"/>
      <c r="DO120" s="842"/>
      <c r="DP120" s="842"/>
      <c r="DQ120" s="842">
        <v>2912536</v>
      </c>
      <c r="DR120" s="842"/>
      <c r="DS120" s="842"/>
      <c r="DT120" s="842"/>
      <c r="DU120" s="842"/>
      <c r="DV120" s="843">
        <v>38.299999999999997</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420</v>
      </c>
      <c r="AB121" s="780"/>
      <c r="AC121" s="780"/>
      <c r="AD121" s="780"/>
      <c r="AE121" s="781"/>
      <c r="AF121" s="782" t="s">
        <v>470</v>
      </c>
      <c r="AG121" s="780"/>
      <c r="AH121" s="780"/>
      <c r="AI121" s="780"/>
      <c r="AJ121" s="781"/>
      <c r="AK121" s="782" t="s">
        <v>487</v>
      </c>
      <c r="AL121" s="780"/>
      <c r="AM121" s="780"/>
      <c r="AN121" s="780"/>
      <c r="AO121" s="781"/>
      <c r="AP121" s="824" t="s">
        <v>420</v>
      </c>
      <c r="AQ121" s="825"/>
      <c r="AR121" s="825"/>
      <c r="AS121" s="825"/>
      <c r="AT121" s="826"/>
      <c r="AU121" s="883"/>
      <c r="AV121" s="884"/>
      <c r="AW121" s="884"/>
      <c r="AX121" s="884"/>
      <c r="AY121" s="885"/>
      <c r="AZ121" s="817" t="s">
        <v>488</v>
      </c>
      <c r="BA121" s="752"/>
      <c r="BB121" s="752"/>
      <c r="BC121" s="752"/>
      <c r="BD121" s="752"/>
      <c r="BE121" s="752"/>
      <c r="BF121" s="752"/>
      <c r="BG121" s="752"/>
      <c r="BH121" s="752"/>
      <c r="BI121" s="752"/>
      <c r="BJ121" s="752"/>
      <c r="BK121" s="752"/>
      <c r="BL121" s="752"/>
      <c r="BM121" s="752"/>
      <c r="BN121" s="752"/>
      <c r="BO121" s="752"/>
      <c r="BP121" s="753"/>
      <c r="BQ121" s="789">
        <v>2996719</v>
      </c>
      <c r="BR121" s="790"/>
      <c r="BS121" s="790"/>
      <c r="BT121" s="790"/>
      <c r="BU121" s="790"/>
      <c r="BV121" s="790">
        <v>3354051</v>
      </c>
      <c r="BW121" s="790"/>
      <c r="BX121" s="790"/>
      <c r="BY121" s="790"/>
      <c r="BZ121" s="790"/>
      <c r="CA121" s="790">
        <v>3026128</v>
      </c>
      <c r="CB121" s="790"/>
      <c r="CC121" s="790"/>
      <c r="CD121" s="790"/>
      <c r="CE121" s="790"/>
      <c r="CF121" s="875">
        <v>39.799999999999997</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789">
        <v>182829</v>
      </c>
      <c r="DH121" s="790"/>
      <c r="DI121" s="790"/>
      <c r="DJ121" s="790"/>
      <c r="DK121" s="790"/>
      <c r="DL121" s="790">
        <v>221599</v>
      </c>
      <c r="DM121" s="790"/>
      <c r="DN121" s="790"/>
      <c r="DO121" s="790"/>
      <c r="DP121" s="790"/>
      <c r="DQ121" s="790">
        <v>317497</v>
      </c>
      <c r="DR121" s="790"/>
      <c r="DS121" s="790"/>
      <c r="DT121" s="790"/>
      <c r="DU121" s="790"/>
      <c r="DV121" s="796">
        <v>4.2</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420</v>
      </c>
      <c r="AB122" s="780"/>
      <c r="AC122" s="780"/>
      <c r="AD122" s="780"/>
      <c r="AE122" s="781"/>
      <c r="AF122" s="782" t="s">
        <v>474</v>
      </c>
      <c r="AG122" s="780"/>
      <c r="AH122" s="780"/>
      <c r="AI122" s="780"/>
      <c r="AJ122" s="781"/>
      <c r="AK122" s="782" t="s">
        <v>472</v>
      </c>
      <c r="AL122" s="780"/>
      <c r="AM122" s="780"/>
      <c r="AN122" s="780"/>
      <c r="AO122" s="781"/>
      <c r="AP122" s="824" t="s">
        <v>479</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19250384</v>
      </c>
      <c r="BR122" s="845"/>
      <c r="BS122" s="845"/>
      <c r="BT122" s="845"/>
      <c r="BU122" s="845"/>
      <c r="BV122" s="845">
        <v>21908141</v>
      </c>
      <c r="BW122" s="845"/>
      <c r="BX122" s="845"/>
      <c r="BY122" s="845"/>
      <c r="BZ122" s="845"/>
      <c r="CA122" s="845">
        <v>21616779</v>
      </c>
      <c r="CB122" s="845"/>
      <c r="CC122" s="845"/>
      <c r="CD122" s="845"/>
      <c r="CE122" s="845"/>
      <c r="CF122" s="846">
        <v>284.10000000000002</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789">
        <v>188078</v>
      </c>
      <c r="DH122" s="790"/>
      <c r="DI122" s="790"/>
      <c r="DJ122" s="790"/>
      <c r="DK122" s="790"/>
      <c r="DL122" s="790">
        <v>205387</v>
      </c>
      <c r="DM122" s="790"/>
      <c r="DN122" s="790"/>
      <c r="DO122" s="790"/>
      <c r="DP122" s="790"/>
      <c r="DQ122" s="790">
        <v>234507</v>
      </c>
      <c r="DR122" s="790"/>
      <c r="DS122" s="790"/>
      <c r="DT122" s="790"/>
      <c r="DU122" s="790"/>
      <c r="DV122" s="796">
        <v>3.1</v>
      </c>
      <c r="DW122" s="796"/>
      <c r="DX122" s="796"/>
      <c r="DY122" s="796"/>
      <c r="DZ122" s="797"/>
    </row>
    <row r="123" spans="1:130" s="230"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14416</v>
      </c>
      <c r="AB123" s="780"/>
      <c r="AC123" s="780"/>
      <c r="AD123" s="780"/>
      <c r="AE123" s="781"/>
      <c r="AF123" s="782">
        <v>14416</v>
      </c>
      <c r="AG123" s="780"/>
      <c r="AH123" s="780"/>
      <c r="AI123" s="780"/>
      <c r="AJ123" s="781"/>
      <c r="AK123" s="782">
        <v>14416</v>
      </c>
      <c r="AL123" s="780"/>
      <c r="AM123" s="780"/>
      <c r="AN123" s="780"/>
      <c r="AO123" s="781"/>
      <c r="AP123" s="824">
        <v>0.2</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492</v>
      </c>
      <c r="BP123" s="878"/>
      <c r="BQ123" s="832">
        <v>29544337</v>
      </c>
      <c r="BR123" s="833"/>
      <c r="BS123" s="833"/>
      <c r="BT123" s="833"/>
      <c r="BU123" s="833"/>
      <c r="BV123" s="833">
        <v>32789963</v>
      </c>
      <c r="BW123" s="833"/>
      <c r="BX123" s="833"/>
      <c r="BY123" s="833"/>
      <c r="BZ123" s="833"/>
      <c r="CA123" s="833">
        <v>32082072</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t="s">
        <v>471</v>
      </c>
      <c r="DH123" s="780"/>
      <c r="DI123" s="780"/>
      <c r="DJ123" s="780"/>
      <c r="DK123" s="781"/>
      <c r="DL123" s="782" t="s">
        <v>420</v>
      </c>
      <c r="DM123" s="780"/>
      <c r="DN123" s="780"/>
      <c r="DO123" s="780"/>
      <c r="DP123" s="781"/>
      <c r="DQ123" s="782" t="s">
        <v>420</v>
      </c>
      <c r="DR123" s="780"/>
      <c r="DS123" s="780"/>
      <c r="DT123" s="780"/>
      <c r="DU123" s="781"/>
      <c r="DV123" s="824" t="s">
        <v>471</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131</v>
      </c>
      <c r="AG124" s="780"/>
      <c r="AH124" s="780"/>
      <c r="AI124" s="780"/>
      <c r="AJ124" s="781"/>
      <c r="AK124" s="782" t="s">
        <v>420</v>
      </c>
      <c r="AL124" s="780"/>
      <c r="AM124" s="780"/>
      <c r="AN124" s="780"/>
      <c r="AO124" s="781"/>
      <c r="AP124" s="824" t="s">
        <v>494</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17.8</v>
      </c>
      <c r="BR124" s="831"/>
      <c r="BS124" s="831"/>
      <c r="BT124" s="831"/>
      <c r="BU124" s="831"/>
      <c r="BV124" s="831">
        <v>17.5</v>
      </c>
      <c r="BW124" s="831"/>
      <c r="BX124" s="831"/>
      <c r="BY124" s="831"/>
      <c r="BZ124" s="831"/>
      <c r="CA124" s="831">
        <v>17.7</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t="s">
        <v>420</v>
      </c>
      <c r="DH124" s="764"/>
      <c r="DI124" s="764"/>
      <c r="DJ124" s="764"/>
      <c r="DK124" s="765"/>
      <c r="DL124" s="766" t="s">
        <v>474</v>
      </c>
      <c r="DM124" s="764"/>
      <c r="DN124" s="764"/>
      <c r="DO124" s="764"/>
      <c r="DP124" s="765"/>
      <c r="DQ124" s="766" t="s">
        <v>420</v>
      </c>
      <c r="DR124" s="764"/>
      <c r="DS124" s="764"/>
      <c r="DT124" s="764"/>
      <c r="DU124" s="765"/>
      <c r="DV124" s="848" t="s">
        <v>474</v>
      </c>
      <c r="DW124" s="849"/>
      <c r="DX124" s="849"/>
      <c r="DY124" s="849"/>
      <c r="DZ124" s="850"/>
    </row>
    <row r="125" spans="1:130" s="230" customFormat="1" ht="26.25" customHeight="1" x14ac:dyDescent="0.15">
      <c r="A125" s="820"/>
      <c r="B125" s="821"/>
      <c r="C125" s="817"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9270</v>
      </c>
      <c r="AB125" s="780"/>
      <c r="AC125" s="780"/>
      <c r="AD125" s="780"/>
      <c r="AE125" s="781"/>
      <c r="AF125" s="782">
        <v>9171</v>
      </c>
      <c r="AG125" s="780"/>
      <c r="AH125" s="780"/>
      <c r="AI125" s="780"/>
      <c r="AJ125" s="781"/>
      <c r="AK125" s="782">
        <v>9072</v>
      </c>
      <c r="AL125" s="780"/>
      <c r="AM125" s="780"/>
      <c r="AN125" s="780"/>
      <c r="AO125" s="781"/>
      <c r="AP125" s="824">
        <v>0.1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10"/>
      <c r="CR125" s="810"/>
      <c r="CS125" s="810"/>
      <c r="CT125" s="810"/>
      <c r="CU125" s="810"/>
      <c r="CV125" s="810"/>
      <c r="CW125" s="810"/>
      <c r="CX125" s="810"/>
      <c r="CY125" s="810"/>
      <c r="CZ125" s="810"/>
      <c r="DA125" s="810"/>
      <c r="DB125" s="810"/>
      <c r="DC125" s="810"/>
      <c r="DD125" s="810"/>
      <c r="DE125" s="810"/>
      <c r="DF125" s="811"/>
      <c r="DG125" s="861" t="s">
        <v>420</v>
      </c>
      <c r="DH125" s="842"/>
      <c r="DI125" s="842"/>
      <c r="DJ125" s="842"/>
      <c r="DK125" s="842"/>
      <c r="DL125" s="842" t="s">
        <v>420</v>
      </c>
      <c r="DM125" s="842"/>
      <c r="DN125" s="842"/>
      <c r="DO125" s="842"/>
      <c r="DP125" s="842"/>
      <c r="DQ125" s="842" t="s">
        <v>420</v>
      </c>
      <c r="DR125" s="842"/>
      <c r="DS125" s="842"/>
      <c r="DT125" s="842"/>
      <c r="DU125" s="842"/>
      <c r="DV125" s="843" t="s">
        <v>474</v>
      </c>
      <c r="DW125" s="843"/>
      <c r="DX125" s="843"/>
      <c r="DY125" s="843"/>
      <c r="DZ125" s="844"/>
    </row>
    <row r="126" spans="1:130" s="230" customFormat="1" ht="26.25" customHeight="1" thickBot="1" x14ac:dyDescent="0.2">
      <c r="A126" s="820"/>
      <c r="B126" s="821"/>
      <c r="C126" s="817"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474</v>
      </c>
      <c r="AB126" s="780"/>
      <c r="AC126" s="780"/>
      <c r="AD126" s="780"/>
      <c r="AE126" s="781"/>
      <c r="AF126" s="782" t="s">
        <v>420</v>
      </c>
      <c r="AG126" s="780"/>
      <c r="AH126" s="780"/>
      <c r="AI126" s="780"/>
      <c r="AJ126" s="781"/>
      <c r="AK126" s="782" t="s">
        <v>420</v>
      </c>
      <c r="AL126" s="780"/>
      <c r="AM126" s="780"/>
      <c r="AN126" s="780"/>
      <c r="AO126" s="781"/>
      <c r="AP126" s="824" t="s">
        <v>420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499</v>
      </c>
      <c r="CQ126" s="752"/>
      <c r="CR126" s="752"/>
      <c r="CS126" s="752"/>
      <c r="CT126" s="752"/>
      <c r="CU126" s="752"/>
      <c r="CV126" s="752"/>
      <c r="CW126" s="752"/>
      <c r="CX126" s="752"/>
      <c r="CY126" s="752"/>
      <c r="CZ126" s="752"/>
      <c r="DA126" s="752"/>
      <c r="DB126" s="752"/>
      <c r="DC126" s="752"/>
      <c r="DD126" s="752"/>
      <c r="DE126" s="752"/>
      <c r="DF126" s="753"/>
      <c r="DG126" s="789" t="s">
        <v>471</v>
      </c>
      <c r="DH126" s="790"/>
      <c r="DI126" s="790"/>
      <c r="DJ126" s="790"/>
      <c r="DK126" s="790"/>
      <c r="DL126" s="790" t="s">
        <v>420</v>
      </c>
      <c r="DM126" s="790"/>
      <c r="DN126" s="790"/>
      <c r="DO126" s="790"/>
      <c r="DP126" s="790"/>
      <c r="DQ126" s="790" t="s">
        <v>500</v>
      </c>
      <c r="DR126" s="790"/>
      <c r="DS126" s="790"/>
      <c r="DT126" s="790"/>
      <c r="DU126" s="790"/>
      <c r="DV126" s="796" t="s">
        <v>420</v>
      </c>
      <c r="DW126" s="796"/>
      <c r="DX126" s="796"/>
      <c r="DY126" s="796"/>
      <c r="DZ126" s="797"/>
    </row>
    <row r="127" spans="1:130" s="230" customFormat="1" ht="26.25" customHeight="1" x14ac:dyDescent="0.15">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546</v>
      </c>
      <c r="AB127" s="780"/>
      <c r="AC127" s="780"/>
      <c r="AD127" s="780"/>
      <c r="AE127" s="781"/>
      <c r="AF127" s="782">
        <v>453</v>
      </c>
      <c r="AG127" s="780"/>
      <c r="AH127" s="780"/>
      <c r="AI127" s="780"/>
      <c r="AJ127" s="781"/>
      <c r="AK127" s="782">
        <v>350</v>
      </c>
      <c r="AL127" s="780"/>
      <c r="AM127" s="780"/>
      <c r="AN127" s="780"/>
      <c r="AO127" s="781"/>
      <c r="AP127" s="824">
        <v>0</v>
      </c>
      <c r="AQ127" s="825"/>
      <c r="AR127" s="825"/>
      <c r="AS127" s="825"/>
      <c r="AT127" s="826"/>
      <c r="AU127" s="232"/>
      <c r="AV127" s="232"/>
      <c r="AW127" s="232"/>
      <c r="AX127" s="841" t="s">
        <v>502</v>
      </c>
      <c r="AY127" s="814"/>
      <c r="AZ127" s="814"/>
      <c r="BA127" s="814"/>
      <c r="BB127" s="814"/>
      <c r="BC127" s="814"/>
      <c r="BD127" s="814"/>
      <c r="BE127" s="815"/>
      <c r="BF127" s="813" t="s">
        <v>503</v>
      </c>
      <c r="BG127" s="814"/>
      <c r="BH127" s="814"/>
      <c r="BI127" s="814"/>
      <c r="BJ127" s="814"/>
      <c r="BK127" s="814"/>
      <c r="BL127" s="815"/>
      <c r="BM127" s="813" t="s">
        <v>504</v>
      </c>
      <c r="BN127" s="814"/>
      <c r="BO127" s="814"/>
      <c r="BP127" s="814"/>
      <c r="BQ127" s="814"/>
      <c r="BR127" s="814"/>
      <c r="BS127" s="815"/>
      <c r="BT127" s="813" t="s">
        <v>505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506</v>
      </c>
      <c r="CQ127" s="752"/>
      <c r="CR127" s="752"/>
      <c r="CS127" s="752"/>
      <c r="CT127" s="752"/>
      <c r="CU127" s="752"/>
      <c r="CV127" s="752"/>
      <c r="CW127" s="752"/>
      <c r="CX127" s="752"/>
      <c r="CY127" s="752"/>
      <c r="CZ127" s="752"/>
      <c r="DA127" s="752"/>
      <c r="DB127" s="752"/>
      <c r="DC127" s="752"/>
      <c r="DD127" s="752"/>
      <c r="DE127" s="752"/>
      <c r="DF127" s="753"/>
      <c r="DG127" s="789" t="s">
        <v>420</v>
      </c>
      <c r="DH127" s="790"/>
      <c r="DI127" s="790"/>
      <c r="DJ127" s="790"/>
      <c r="DK127" s="790"/>
      <c r="DL127" s="790" t="s">
        <v>420</v>
      </c>
      <c r="DM127" s="790"/>
      <c r="DN127" s="790"/>
      <c r="DO127" s="790"/>
      <c r="DP127" s="790"/>
      <c r="DQ127" s="790" t="s">
        <v>420</v>
      </c>
      <c r="DR127" s="790"/>
      <c r="DS127" s="790"/>
      <c r="DT127" s="790"/>
      <c r="DU127" s="790"/>
      <c r="DV127" s="796" t="s">
        <v>131</v>
      </c>
      <c r="DW127" s="796"/>
      <c r="DX127" s="796"/>
      <c r="DY127" s="796"/>
      <c r="DZ127" s="797"/>
    </row>
    <row r="128" spans="1:130" s="230" customFormat="1" ht="26.25" customHeight="1" thickBot="1" x14ac:dyDescent="0.2">
      <c r="A128" s="798" t="s">
        <v>507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508</v>
      </c>
      <c r="X128" s="800"/>
      <c r="Y128" s="800"/>
      <c r="Z128" s="801"/>
      <c r="AA128" s="802">
        <v>195895</v>
      </c>
      <c r="AB128" s="803"/>
      <c r="AC128" s="803"/>
      <c r="AD128" s="803"/>
      <c r="AE128" s="804"/>
      <c r="AF128" s="805">
        <v>190801</v>
      </c>
      <c r="AG128" s="803"/>
      <c r="AH128" s="803"/>
      <c r="AI128" s="803"/>
      <c r="AJ128" s="804"/>
      <c r="AK128" s="805">
        <v>192851</v>
      </c>
      <c r="AL128" s="803"/>
      <c r="AM128" s="803"/>
      <c r="AN128" s="803"/>
      <c r="AO128" s="804"/>
      <c r="AP128" s="806"/>
      <c r="AQ128" s="807"/>
      <c r="AR128" s="807"/>
      <c r="AS128" s="807"/>
      <c r="AT128" s="808"/>
      <c r="AU128" s="232"/>
      <c r="AV128" s="232"/>
      <c r="AW128" s="232"/>
      <c r="AX128" s="809" t="s">
        <v>509</v>
      </c>
      <c r="AY128" s="810"/>
      <c r="AZ128" s="810"/>
      <c r="BA128" s="810"/>
      <c r="BB128" s="810"/>
      <c r="BC128" s="810"/>
      <c r="BD128" s="810"/>
      <c r="BE128" s="811"/>
      <c r="BF128" s="786" t="s">
        <v>470</v>
      </c>
      <c r="BG128" s="787"/>
      <c r="BH128" s="787"/>
      <c r="BI128" s="787"/>
      <c r="BJ128" s="787"/>
      <c r="BK128" s="787"/>
      <c r="BL128" s="812"/>
      <c r="BM128" s="786">
        <v>13.42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510</v>
      </c>
      <c r="CQ128" s="730"/>
      <c r="CR128" s="730"/>
      <c r="CS128" s="730"/>
      <c r="CT128" s="730"/>
      <c r="CU128" s="730"/>
      <c r="CV128" s="730"/>
      <c r="CW128" s="730"/>
      <c r="CX128" s="730"/>
      <c r="CY128" s="730"/>
      <c r="CZ128" s="730"/>
      <c r="DA128" s="730"/>
      <c r="DB128" s="730"/>
      <c r="DC128" s="730"/>
      <c r="DD128" s="730"/>
      <c r="DE128" s="730"/>
      <c r="DF128" s="731"/>
      <c r="DG128" s="792" t="s">
        <v>494</v>
      </c>
      <c r="DH128" s="793"/>
      <c r="DI128" s="793"/>
      <c r="DJ128" s="793"/>
      <c r="DK128" s="793"/>
      <c r="DL128" s="793" t="s">
        <v>420</v>
      </c>
      <c r="DM128" s="793"/>
      <c r="DN128" s="793"/>
      <c r="DO128" s="793"/>
      <c r="DP128" s="793"/>
      <c r="DQ128" s="793" t="s">
        <v>471</v>
      </c>
      <c r="DR128" s="793"/>
      <c r="DS128" s="793"/>
      <c r="DT128" s="793"/>
      <c r="DU128" s="793"/>
      <c r="DV128" s="794" t="s">
        <v>476</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9347484</v>
      </c>
      <c r="AB129" s="780"/>
      <c r="AC129" s="780"/>
      <c r="AD129" s="780"/>
      <c r="AE129" s="781"/>
      <c r="AF129" s="782">
        <v>9671497</v>
      </c>
      <c r="AG129" s="780"/>
      <c r="AH129" s="780"/>
      <c r="AI129" s="780"/>
      <c r="AJ129" s="781"/>
      <c r="AK129" s="782">
        <v>9496145</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471</v>
      </c>
      <c r="BG129" s="771"/>
      <c r="BH129" s="771"/>
      <c r="BI129" s="771"/>
      <c r="BJ129" s="771"/>
      <c r="BK129" s="771"/>
      <c r="BL129" s="772"/>
      <c r="BM129" s="770">
        <v>18.420000000000002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1856636</v>
      </c>
      <c r="AB130" s="780"/>
      <c r="AC130" s="780"/>
      <c r="AD130" s="780"/>
      <c r="AE130" s="781"/>
      <c r="AF130" s="782">
        <v>1786737</v>
      </c>
      <c r="AG130" s="780"/>
      <c r="AH130" s="780"/>
      <c r="AI130" s="780"/>
      <c r="AJ130" s="781"/>
      <c r="AK130" s="782">
        <v>1886515</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7490848</v>
      </c>
      <c r="AB131" s="764"/>
      <c r="AC131" s="764"/>
      <c r="AD131" s="764"/>
      <c r="AE131" s="765"/>
      <c r="AF131" s="766">
        <v>7884760</v>
      </c>
      <c r="AG131" s="764"/>
      <c r="AH131" s="764"/>
      <c r="AI131" s="764"/>
      <c r="AJ131" s="765"/>
      <c r="AK131" s="766">
        <v>7609630</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17.7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10.301223569999999</v>
      </c>
      <c r="AB132" s="745"/>
      <c r="AC132" s="745"/>
      <c r="AD132" s="745"/>
      <c r="AE132" s="746"/>
      <c r="AF132" s="747">
        <v>8.9944272240000007</v>
      </c>
      <c r="AG132" s="745"/>
      <c r="AH132" s="745"/>
      <c r="AI132" s="745"/>
      <c r="AJ132" s="746"/>
      <c r="AK132" s="747">
        <v>10.65151657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9.6999999999999993</v>
      </c>
      <c r="AB133" s="724"/>
      <c r="AC133" s="724"/>
      <c r="AD133" s="724"/>
      <c r="AE133" s="725"/>
      <c r="AF133" s="723">
        <v>9.5</v>
      </c>
      <c r="AG133" s="724"/>
      <c r="AH133" s="724"/>
      <c r="AI133" s="724"/>
      <c r="AJ133" s="725"/>
      <c r="AK133" s="723">
        <v>9.9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kVqbQuVznlR16Uc5zaqpEgxU7VQRMxkS5iHcvxP3LeIwh/RZ42gUPd89g3BpFwq/S+HIm0lMdiO1cE8rnwFLg==" saltValue="mlohVbxc58AHhrHnYYxf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zJGwijog7QFoIT30mzSgkFobzAf8izSZuq7mVEYYSu3BvpG5VS1jQtrh0eXcG05VNCLeWQ/NBlcYVuSftXhug==" saltValue="34+nYNFoRo4sI+D7GRDDi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UzavrpLBQewH3hVcdxP8ZnJYiKpFGpx5ayya/rk73BEuCq5Fwjtw7ACfjp8MJi15t1oW5VUnIXahOs6kP53WQ==" saltValue="Wy6Cs3x7s0XUbMu6qrMF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61" customWidth="1"/>
    <col min="37" max="44" width="17" style="261" customWidth="1"/>
    <col min="45" max="45" width="6.140625" style="268" customWidth="1"/>
    <col min="46" max="46" width="3" style="266" customWidth="1"/>
    <col min="47" max="47" width="19.140625" style="261" hidden="1" customWidth="1"/>
    <col min="48" max="52" width="12.5703125" style="261" hidden="1" customWidth="1"/>
    <col min="53" max="16384" width="8.57031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2247576</v>
      </c>
      <c r="AP9" s="281">
        <v>121418</v>
      </c>
      <c r="AQ9" s="282">
        <v>91991</v>
      </c>
      <c r="AR9" s="283">
        <v>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422833</v>
      </c>
      <c r="AP10" s="284">
        <v>22842</v>
      </c>
      <c r="AQ10" s="285">
        <v>12405</v>
      </c>
      <c r="AR10" s="286">
        <v>84.1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t="s">
        <v>532</v>
      </c>
      <c r="AP11" s="284" t="s">
        <v>532</v>
      </c>
      <c r="AQ11" s="285">
        <v>395</v>
      </c>
      <c r="AR11" s="286" t="s">
        <v>532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532</v>
      </c>
      <c r="AP12" s="284" t="s">
        <v>532</v>
      </c>
      <c r="AQ12" s="285">
        <v>19</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53372</v>
      </c>
      <c r="AP13" s="284">
        <v>2883</v>
      </c>
      <c r="AQ13" s="285">
        <v>3751</v>
      </c>
      <c r="AR13" s="286">
        <v>-23.1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49965</v>
      </c>
      <c r="AP14" s="284">
        <v>2699</v>
      </c>
      <c r="AQ14" s="285">
        <v>1672</v>
      </c>
      <c r="AR14" s="286">
        <v>61.4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-197050</v>
      </c>
      <c r="AP15" s="284">
        <v>-10645</v>
      </c>
      <c r="AQ15" s="285">
        <v>-6358</v>
      </c>
      <c r="AR15" s="286">
        <v>67.400000000000006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2576696</v>
      </c>
      <c r="AP16" s="284">
        <v>139198</v>
      </c>
      <c r="AQ16" s="285">
        <v>103876</v>
      </c>
      <c r="AR16" s="286">
        <v>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11.67</v>
      </c>
      <c r="AP21" s="298">
        <v>9.2899999999999991</v>
      </c>
      <c r="AQ21" s="299">
        <v>2.38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96.1</v>
      </c>
      <c r="AP22" s="303">
        <v>96.9</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2460702</v>
      </c>
      <c r="AP32" s="312">
        <v>132932</v>
      </c>
      <c r="AQ32" s="313">
        <v>51927</v>
      </c>
      <c r="AR32" s="314">
        <v>156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532</v>
      </c>
      <c r="AP34" s="312" t="s">
        <v>532</v>
      </c>
      <c r="AQ34" s="313" t="s">
        <v>532</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405367</v>
      </c>
      <c r="AP35" s="312">
        <v>21899</v>
      </c>
      <c r="AQ35" s="313">
        <v>15337</v>
      </c>
      <c r="AR35" s="314">
        <v>42.8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t="s">
        <v>532</v>
      </c>
      <c r="AP36" s="312" t="s">
        <v>532</v>
      </c>
      <c r="AQ36" s="313">
        <v>2347</v>
      </c>
      <c r="AR36" s="314" t="s">
        <v>532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v>23838</v>
      </c>
      <c r="AP37" s="312">
        <v>1288</v>
      </c>
      <c r="AQ37" s="313">
        <v>463</v>
      </c>
      <c r="AR37" s="314">
        <v>178.2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t="s">
        <v>532</v>
      </c>
      <c r="AP38" s="315" t="s">
        <v>532</v>
      </c>
      <c r="AQ38" s="316">
        <v>1</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-192851</v>
      </c>
      <c r="AP39" s="312">
        <v>-10418</v>
      </c>
      <c r="AQ39" s="313">
        <v>-3326</v>
      </c>
      <c r="AR39" s="314">
        <v>213.2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-1886515</v>
      </c>
      <c r="AP40" s="312">
        <v>-101913</v>
      </c>
      <c r="AQ40" s="313">
        <v>-45680</v>
      </c>
      <c r="AR40" s="314">
        <v>123.1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810541</v>
      </c>
      <c r="AP41" s="312">
        <v>43787</v>
      </c>
      <c r="AQ41" s="313">
        <v>21069</v>
      </c>
      <c r="AR41" s="314">
        <v>107.8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2771683</v>
      </c>
      <c r="AN51" s="334">
        <v>138695</v>
      </c>
      <c r="AO51" s="335">
        <v>-28.8</v>
      </c>
      <c r="AP51" s="336">
        <v>47387</v>
      </c>
      <c r="AQ51" s="337">
        <v>-9.1999999999999993</v>
      </c>
      <c r="AR51" s="338">
        <v>-19.600000000000001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1545850</v>
      </c>
      <c r="AN52" s="342">
        <v>77354</v>
      </c>
      <c r="AO52" s="343">
        <v>-0.8</v>
      </c>
      <c r="AP52" s="344">
        <v>24928</v>
      </c>
      <c r="AQ52" s="345">
        <v>0.3</v>
      </c>
      <c r="AR52" s="346">
        <v>-1.1000000000000001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4591684</v>
      </c>
      <c r="AN53" s="334">
        <v>233353</v>
      </c>
      <c r="AO53" s="335">
        <v>68.2</v>
      </c>
      <c r="AP53" s="336">
        <v>51264</v>
      </c>
      <c r="AQ53" s="337">
        <v>8.1999999999999993</v>
      </c>
      <c r="AR53" s="338">
        <v>60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2675099</v>
      </c>
      <c r="AN54" s="342">
        <v>135951</v>
      </c>
      <c r="AO54" s="343">
        <v>75.8</v>
      </c>
      <c r="AP54" s="344">
        <v>26040</v>
      </c>
      <c r="AQ54" s="345">
        <v>4.5</v>
      </c>
      <c r="AR54" s="346">
        <v>71.3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3332213</v>
      </c>
      <c r="AN55" s="334">
        <v>172136</v>
      </c>
      <c r="AO55" s="335">
        <v>-26.2</v>
      </c>
      <c r="AP55" s="336">
        <v>96248</v>
      </c>
      <c r="AQ55" s="337">
        <v>87.7</v>
      </c>
      <c r="AR55" s="338">
        <v>-113.9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1277461</v>
      </c>
      <c r="AN56" s="342">
        <v>65991</v>
      </c>
      <c r="AO56" s="343">
        <v>-51.5</v>
      </c>
      <c r="AP56" s="344">
        <v>55768</v>
      </c>
      <c r="AQ56" s="345">
        <v>114.2</v>
      </c>
      <c r="AR56" s="346">
        <v>-165.7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6919065</v>
      </c>
      <c r="AN57" s="334">
        <v>365007</v>
      </c>
      <c r="AO57" s="335">
        <v>112</v>
      </c>
      <c r="AP57" s="336">
        <v>76413</v>
      </c>
      <c r="AQ57" s="337">
        <v>-20.6</v>
      </c>
      <c r="AR57" s="338">
        <v>132.6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2482486</v>
      </c>
      <c r="AN58" s="342">
        <v>130960</v>
      </c>
      <c r="AO58" s="343">
        <v>98.5</v>
      </c>
      <c r="AP58" s="344">
        <v>39658</v>
      </c>
      <c r="AQ58" s="345">
        <v>-28.9</v>
      </c>
      <c r="AR58" s="346">
        <v>127.4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3656060</v>
      </c>
      <c r="AN59" s="334">
        <v>197507</v>
      </c>
      <c r="AO59" s="335">
        <v>-45.9</v>
      </c>
      <c r="AP59" s="336">
        <v>66481</v>
      </c>
      <c r="AQ59" s="337">
        <v>-13</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1818785</v>
      </c>
      <c r="AN60" s="342">
        <v>98254</v>
      </c>
      <c r="AO60" s="343">
        <v>-25</v>
      </c>
      <c r="AP60" s="344">
        <v>36120</v>
      </c>
      <c r="AQ60" s="345">
        <v>-8.9</v>
      </c>
      <c r="AR60" s="346">
        <v>-16.100000000000001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4254141</v>
      </c>
      <c r="AN61" s="349">
        <v>221340</v>
      </c>
      <c r="AO61" s="350">
        <v>15.9</v>
      </c>
      <c r="AP61" s="351">
        <v>67559</v>
      </c>
      <c r="AQ61" s="352">
        <v>10.6</v>
      </c>
      <c r="AR61" s="338">
        <v>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1959936</v>
      </c>
      <c r="AN62" s="342">
        <v>101702</v>
      </c>
      <c r="AO62" s="343">
        <v>19.399999999999999</v>
      </c>
      <c r="AP62" s="344">
        <v>36503</v>
      </c>
      <c r="AQ62" s="345">
        <v>16.2</v>
      </c>
      <c r="AR62" s="346">
        <v>3.2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h0ehVqqVBfMncnn/MiBd+8ij06+cBxdweNt3B2iC5T4L7F7rRwUnLrFO/9W6MubtGNqZ2klZFMnmbirOhKImg==" saltValue="RFoAxTy0nZbMxsbJyTZs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wS9XHGmcdIbDw0LUDfdllnT8ZvUAgoJmTBzpk7Zr+dXwWkVuryGTTcq2Gb8wc7CkRvS6mIxCvpVZTwkzvsQ/uQ==" saltValue="VioD99sGwKlvgnQ6mJlR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GR0JrrRMYYoD7vthPVeWFJLLNZPzHvcyEbF48csaPYTdHBeNBmJ66ldiZIiiUA3Kp2HOTVPFv1Uu/FFRyggLKg==" saltValue="4MgKAmdycjCwCF3EzLdE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30.9</v>
      </c>
      <c r="G47" s="12">
        <v>32.549999999999997</v>
      </c>
      <c r="H47" s="12">
        <v>31.82</v>
      </c>
      <c r="I47" s="12">
        <v>37.119999999999997</v>
      </c>
      <c r="J47" s="13">
        <v>39.43</v>
      </c>
    </row>
    <row r="48" spans="2:10" ht="57.75" customHeight="1" x14ac:dyDescent="0.15">
      <c r="B48" s="14"/>
      <c r="C48" s="1141" t="s">
        <v>4</v>
      </c>
      <c r="D48" s="1141"/>
      <c r="E48" s="1142"/>
      <c r="F48" s="15">
        <v>8.31</v>
      </c>
      <c r="G48" s="16">
        <v>4.6100000000000003</v>
      </c>
      <c r="H48" s="16">
        <v>8.74</v>
      </c>
      <c r="I48" s="16">
        <v>10.15</v>
      </c>
      <c r="J48" s="17">
        <v>12.49</v>
      </c>
    </row>
    <row r="49" spans="2:10" ht="57.75" customHeight="1" thickBot="1" x14ac:dyDescent="0.2">
      <c r="B49" s="18"/>
      <c r="C49" s="1143" t="s">
        <v>5</v>
      </c>
      <c r="D49" s="1143"/>
      <c r="E49" s="1144"/>
      <c r="F49" s="19" t="s">
        <v>579</v>
      </c>
      <c r="G49" s="20" t="s">
        <v>580</v>
      </c>
      <c r="H49" s="20">
        <v>2.2599999999999998</v>
      </c>
      <c r="I49" s="20">
        <v>3.84</v>
      </c>
      <c r="J49" s="21" t="s">
        <v>581</v>
      </c>
    </row>
    <row r="50" spans="2:10" x14ac:dyDescent="0.15"/>
  </sheetData>
  <sheetProtection algorithmName="SHA-512" hashValue="0RzEYRiVVudoEjK0FM0w6X0IiBqgq3T2pA+NKKQCFe3H7oYUt/RtX+Tx6T31J70Zf+pIJWSIwwJqgGWp8jWLuA==" saltValue="dMpKhXjIrMjQMIaLjhWz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2024-03-21T08:39:31Z</cp:lastPrinted>
  <dcterms:created xsi:type="dcterms:W3CDTF">2024-03-14T00:48:12Z</dcterms:created>
  <dcterms:modified xsi:type="dcterms:W3CDTF">2024-03-27T00:42:42Z</dcterms:modified>
  <cp:category/>
</cp:coreProperties>
</file>