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通常" sheetId="1" r:id="rId1"/>
    <sheet name="認定基準緩和" sheetId="2" r:id="rId2"/>
    <sheet name="創業者等運用緩和" sheetId="3" r:id="rId3"/>
  </sheets>
  <definedNames>
    <definedName name="_xlnm.Print_Area" localSheetId="2">創業者等運用緩和!$A$1:$L$37</definedName>
    <definedName name="_xlnm.Print_Area" localSheetId="0">通常!$A$1:$L$34</definedName>
    <definedName name="_xlnm.Print_Area" localSheetId="1">認定基準緩和!$A$1:$L$37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4" i="3" l="1"/>
  <c r="AD21" i="3"/>
  <c r="Y29" i="3"/>
  <c r="Y27" i="3"/>
  <c r="G31" i="3"/>
  <c r="AO24" i="3" s="1"/>
  <c r="E31" i="3"/>
  <c r="AJ24" i="3" s="1"/>
  <c r="G32" i="3"/>
  <c r="AO21" i="3" s="1"/>
  <c r="Y24" i="3"/>
  <c r="Y21" i="3"/>
  <c r="AJ29" i="3" l="1"/>
  <c r="E32" i="3"/>
  <c r="N36" i="2"/>
  <c r="S30" i="2"/>
  <c r="N30" i="2"/>
  <c r="AJ21" i="3" l="1"/>
  <c r="AJ27" i="3"/>
  <c r="O15" i="3"/>
  <c r="O16" i="3"/>
  <c r="S16" i="3" s="1"/>
  <c r="Z15" i="3"/>
  <c r="AD15" i="3" s="1"/>
  <c r="Z16" i="3"/>
  <c r="AD16" i="3" s="1"/>
  <c r="N21" i="2"/>
  <c r="S21" i="2"/>
  <c r="S24" i="3" l="1"/>
  <c r="S21" i="3"/>
  <c r="S15" i="3"/>
  <c r="A23" i="3"/>
  <c r="C23" i="3"/>
  <c r="N21" i="3" l="1"/>
  <c r="N24" i="3"/>
  <c r="N27" i="3"/>
  <c r="C21" i="3"/>
  <c r="C20" i="3" s="1"/>
  <c r="A21" i="3"/>
  <c r="H15" i="3"/>
  <c r="K14" i="3"/>
  <c r="K13" i="3"/>
  <c r="K12" i="3"/>
  <c r="K11" i="3"/>
  <c r="K10" i="3"/>
  <c r="G29" i="2"/>
  <c r="E29" i="2"/>
  <c r="G33" i="2"/>
  <c r="E33" i="2"/>
  <c r="G26" i="2"/>
  <c r="E26" i="2"/>
  <c r="A26" i="2"/>
  <c r="C22" i="2"/>
  <c r="A22" i="2"/>
  <c r="C26" i="2"/>
  <c r="C27" i="2" s="1"/>
  <c r="C28" i="2" s="1"/>
  <c r="C32" i="2" s="1"/>
  <c r="H15" i="2"/>
  <c r="K14" i="2"/>
  <c r="K13" i="2"/>
  <c r="K12" i="2"/>
  <c r="K11" i="2"/>
  <c r="K10" i="2"/>
  <c r="G30" i="1"/>
  <c r="G23" i="1"/>
  <c r="K12" i="1"/>
  <c r="K11" i="1"/>
  <c r="K13" i="1"/>
  <c r="K14" i="1"/>
  <c r="K10" i="1"/>
  <c r="H15" i="1"/>
  <c r="C28" i="1"/>
  <c r="C29" i="1"/>
  <c r="C27" i="1"/>
  <c r="A28" i="1"/>
  <c r="A29" i="1"/>
  <c r="A27" i="1"/>
  <c r="S24" i="2" l="1"/>
  <c r="S33" i="2"/>
  <c r="N33" i="2"/>
  <c r="N24" i="2"/>
  <c r="N31" i="1"/>
  <c r="N23" i="1"/>
  <c r="A20" i="3"/>
  <c r="C24" i="3"/>
  <c r="C31" i="2"/>
  <c r="A27" i="2"/>
  <c r="A31" i="2" s="1"/>
  <c r="E30" i="1"/>
  <c r="N35" i="1" s="1"/>
  <c r="E23" i="1"/>
  <c r="N27" i="1" l="1"/>
  <c r="N20" i="1"/>
  <c r="A24" i="3"/>
  <c r="A28" i="2"/>
  <c r="A32" i="2" s="1"/>
</calcChain>
</file>

<file path=xl/sharedStrings.xml><?xml version="1.0" encoding="utf-8"?>
<sst xmlns="http://schemas.openxmlformats.org/spreadsheetml/2006/main" count="347" uniqueCount="83">
  <si>
    <t>【記入上の注意】</t>
  </si>
  <si>
    <t>業　種　名</t>
  </si>
  <si>
    <t>構成比</t>
  </si>
  <si>
    <t>指定・非指定</t>
  </si>
  <si>
    <t>円</t>
  </si>
  <si>
    <t>％</t>
  </si>
  <si>
    <t>指定業種の該当
（○で囲む）</t>
    <phoneticPr fontId="3"/>
  </si>
  <si>
    <t>● 申請の際は、行っている事業を事前に日本標準産業分類で確認してください。</t>
    <phoneticPr fontId="3"/>
  </si>
  <si>
    <t>● 売上げは円単位で記載してください。</t>
    <phoneticPr fontId="3"/>
  </si>
  <si>
    <t>合　計</t>
  </si>
  <si>
    <t>【２】 売上げ等の比較</t>
    <phoneticPr fontId="3"/>
  </si>
  <si>
    <t>産業分類番号
細分類</t>
    <phoneticPr fontId="3"/>
  </si>
  <si>
    <t>月</t>
    <rPh sb="0" eb="1">
      <t>ゲツ</t>
    </rPh>
    <phoneticPr fontId="3"/>
  </si>
  <si>
    <t>年</t>
    <rPh sb="0" eb="1">
      <t>ネン</t>
    </rPh>
    <phoneticPr fontId="3"/>
  </si>
  <si>
    <t>合　　計</t>
    <rPh sb="0" eb="1">
      <t>ゴウ</t>
    </rPh>
    <rPh sb="3" eb="4">
      <t>ケイ</t>
    </rPh>
    <phoneticPr fontId="3"/>
  </si>
  <si>
    <t>Ｂ－Ａ</t>
    <phoneticPr fontId="3"/>
  </si>
  <si>
    <t>最近１年間の
売上高</t>
    <rPh sb="3" eb="5">
      <t>ネンカン</t>
    </rPh>
    <phoneticPr fontId="3"/>
  </si>
  <si>
    <t>（１）最近３か月間の売上高</t>
    <phoneticPr fontId="3"/>
  </si>
  <si>
    <t>指定業種のみ</t>
    <rPh sb="0" eb="2">
      <t>シテイ</t>
    </rPh>
    <rPh sb="2" eb="4">
      <t>ギョウシュ</t>
    </rPh>
    <phoneticPr fontId="3"/>
  </si>
  <si>
    <t>全体</t>
    <rPh sb="0" eb="2">
      <t>ゼンタイ</t>
    </rPh>
    <phoneticPr fontId="3"/>
  </si>
  <si>
    <t>Ｃ</t>
    <phoneticPr fontId="3"/>
  </si>
  <si>
    <t>Ａ</t>
    <phoneticPr fontId="3"/>
  </si>
  <si>
    <t>Ｂ</t>
    <phoneticPr fontId="3"/>
  </si>
  <si>
    <t>Ｄ</t>
    <phoneticPr fontId="3"/>
  </si>
  <si>
    <t>（２）前年３か月間の売上高</t>
    <rPh sb="3" eb="5">
      <t>ゼンネン</t>
    </rPh>
    <phoneticPr fontId="3"/>
  </si>
  <si>
    <t>Ｄ－Ｃ</t>
    <phoneticPr fontId="3"/>
  </si>
  <si>
    <t>（３）売上高の減少額</t>
    <phoneticPr fontId="3"/>
  </si>
  <si>
    <t>※　①の場合は「全体」欄の金額は記載不要です。</t>
    <rPh sb="4" eb="6">
      <t>バアイ</t>
    </rPh>
    <rPh sb="8" eb="10">
      <t>ゼンタイ</t>
    </rPh>
    <rPh sb="11" eb="12">
      <t>ラン</t>
    </rPh>
    <rPh sb="13" eb="15">
      <t>キンガク</t>
    </rPh>
    <rPh sb="16" eb="18">
      <t>キサイ</t>
    </rPh>
    <rPh sb="18" eb="20">
      <t>フヨウ</t>
    </rPh>
    <phoneticPr fontId="3"/>
  </si>
  <si>
    <t>※　②の場合は「指定業種のみ」を「主たる業種」と読み替えてください。</t>
    <rPh sb="4" eb="6">
      <t>バアイ</t>
    </rPh>
    <rPh sb="8" eb="10">
      <t>シテイ</t>
    </rPh>
    <rPh sb="10" eb="12">
      <t>ギョウシュ</t>
    </rPh>
    <rPh sb="17" eb="18">
      <t>シュ</t>
    </rPh>
    <rPh sb="20" eb="22">
      <t>ギョウシュ</t>
    </rPh>
    <rPh sb="24" eb="25">
      <t>ヨ</t>
    </rPh>
    <rPh sb="26" eb="27">
      <t>カ</t>
    </rPh>
    <phoneticPr fontId="3"/>
  </si>
  <si>
    <t>（１）最近１か月間の売上高</t>
    <phoneticPr fontId="3"/>
  </si>
  <si>
    <t>最近１か月</t>
    <rPh sb="0" eb="2">
      <t>サイキン</t>
    </rPh>
    <rPh sb="4" eb="5">
      <t>ツキ</t>
    </rPh>
    <phoneticPr fontId="3"/>
  </si>
  <si>
    <t>前年１か月</t>
    <rPh sb="0" eb="2">
      <t>ゼンネン</t>
    </rPh>
    <rPh sb="4" eb="5">
      <t>ツキ</t>
    </rPh>
    <phoneticPr fontId="3"/>
  </si>
  <si>
    <t>今後２か月</t>
    <rPh sb="0" eb="1">
      <t>イマ</t>
    </rPh>
    <rPh sb="1" eb="2">
      <t>ゴ</t>
    </rPh>
    <rPh sb="4" eb="5">
      <t>ツキ</t>
    </rPh>
    <phoneticPr fontId="3"/>
  </si>
  <si>
    <t>前年２か月</t>
    <rPh sb="0" eb="2">
      <t>ゼンネン</t>
    </rPh>
    <rPh sb="4" eb="5">
      <t>ツキ</t>
    </rPh>
    <phoneticPr fontId="3"/>
  </si>
  <si>
    <t>（２）（１）の後２か月間の売上高の実績見込み</t>
    <rPh sb="7" eb="8">
      <t>アト</t>
    </rPh>
    <rPh sb="10" eb="12">
      <t>ゲツカン</t>
    </rPh>
    <rPh sb="17" eb="19">
      <t>ジッセキ</t>
    </rPh>
    <rPh sb="19" eb="21">
      <t>ミコ</t>
    </rPh>
    <phoneticPr fontId="3"/>
  </si>
  <si>
    <t>※　④の場合は「全体」欄の金額は記載不要です。</t>
    <rPh sb="4" eb="6">
      <t>バアイ</t>
    </rPh>
    <rPh sb="8" eb="10">
      <t>ゼンタイ</t>
    </rPh>
    <rPh sb="11" eb="12">
      <t>ラン</t>
    </rPh>
    <rPh sb="13" eb="15">
      <t>キンガク</t>
    </rPh>
    <rPh sb="16" eb="18">
      <t>キサイ</t>
    </rPh>
    <rPh sb="18" eb="20">
      <t>フヨウ</t>
    </rPh>
    <phoneticPr fontId="3"/>
  </si>
  <si>
    <t>※　⑤の場合は「指定業種のみ」を「主たる業種」と読み替えてください。</t>
    <rPh sb="4" eb="6">
      <t>バアイ</t>
    </rPh>
    <rPh sb="8" eb="10">
      <t>シテイ</t>
    </rPh>
    <rPh sb="10" eb="12">
      <t>ギョウシュ</t>
    </rPh>
    <rPh sb="17" eb="18">
      <t>シュ</t>
    </rPh>
    <rPh sb="20" eb="22">
      <t>ギョウシュ</t>
    </rPh>
    <rPh sb="24" eb="25">
      <t>ヨ</t>
    </rPh>
    <rPh sb="26" eb="27">
      <t>カ</t>
    </rPh>
    <phoneticPr fontId="3"/>
  </si>
  <si>
    <t>元</t>
    <rPh sb="0" eb="1">
      <t>ゲン</t>
    </rPh>
    <phoneticPr fontId="3"/>
  </si>
  <si>
    <t>（１）最近１か月間とその前後２か月間の売上高</t>
    <rPh sb="12" eb="14">
      <t>ゼンゴ</t>
    </rPh>
    <rPh sb="16" eb="17">
      <t>ツキ</t>
    </rPh>
    <rPh sb="17" eb="18">
      <t>カン</t>
    </rPh>
    <phoneticPr fontId="3"/>
  </si>
  <si>
    <t>（２）令和元年１０月～１２月の売上高</t>
    <rPh sb="3" eb="5">
      <t>レイワ</t>
    </rPh>
    <rPh sb="5" eb="7">
      <t>ガンネン</t>
    </rPh>
    <rPh sb="9" eb="10">
      <t>ガツ</t>
    </rPh>
    <rPh sb="13" eb="14">
      <t>ガツ</t>
    </rPh>
    <phoneticPr fontId="3"/>
  </si>
  <si>
    <t>最近３か月間実績</t>
    <rPh sb="0" eb="2">
      <t>サイキン</t>
    </rPh>
    <rPh sb="4" eb="5">
      <t>ゲツ</t>
    </rPh>
    <rPh sb="5" eb="6">
      <t>カン</t>
    </rPh>
    <rPh sb="6" eb="8">
      <t>ジッセキ</t>
    </rPh>
    <phoneticPr fontId="3"/>
  </si>
  <si>
    <t>最近３か月間見込み</t>
    <rPh sb="0" eb="2">
      <t>サイキン</t>
    </rPh>
    <rPh sb="4" eb="5">
      <t>ゲツ</t>
    </rPh>
    <rPh sb="5" eb="6">
      <t>カン</t>
    </rPh>
    <rPh sb="6" eb="8">
      <t>ミコ</t>
    </rPh>
    <phoneticPr fontId="3"/>
  </si>
  <si>
    <t>（中小企業信用保険法第２条第５項第５号の規定による認定申請書（イ－⑦～⑮））</t>
    <rPh sb="20" eb="22">
      <t>キテイ</t>
    </rPh>
    <rPh sb="25" eb="27">
      <t>ニンテイ</t>
    </rPh>
    <rPh sb="27" eb="30">
      <t>シンセイショ</t>
    </rPh>
    <phoneticPr fontId="3"/>
  </si>
  <si>
    <t>（中小企業信用保険法第２条第５項第５号の規定による認定申請書（イ－④～⑥））</t>
    <rPh sb="20" eb="22">
      <t>キテイ</t>
    </rPh>
    <rPh sb="25" eb="27">
      <t>ニンテイ</t>
    </rPh>
    <rPh sb="27" eb="30">
      <t>シンセイショ</t>
    </rPh>
    <phoneticPr fontId="3"/>
  </si>
  <si>
    <t>（中小企業信用保険法第２条第５項第５号の規定による認定申請書（イ－①～③））</t>
    <rPh sb="20" eb="22">
      <t>キテイ</t>
    </rPh>
    <rPh sb="25" eb="27">
      <t>ニンテイ</t>
    </rPh>
    <rPh sb="27" eb="30">
      <t>シンセイショ</t>
    </rPh>
    <phoneticPr fontId="3"/>
  </si>
  <si>
    <t>全体</t>
    <rPh sb="0" eb="2">
      <t>ゼンタイ</t>
    </rPh>
    <phoneticPr fontId="3"/>
  </si>
  <si>
    <t>※</t>
    <phoneticPr fontId="3"/>
  </si>
  <si>
    <t>申請書の種別によっては記載不要の箇所がありますので、使用される認定申請書を確認のうえ必要な箇所に記載してください。</t>
    <rPh sb="26" eb="28">
      <t>シヨウ</t>
    </rPh>
    <rPh sb="31" eb="33">
      <t>ニンテイ</t>
    </rPh>
    <rPh sb="33" eb="36">
      <t>シンセイショ</t>
    </rPh>
    <rPh sb="37" eb="39">
      <t>カクニン</t>
    </rPh>
    <rPh sb="42" eb="44">
      <t>ヒツヨウ</t>
    </rPh>
    <rPh sb="45" eb="47">
      <t>カショ</t>
    </rPh>
    <rPh sb="48" eb="50">
      <t>キサイ</t>
    </rPh>
    <phoneticPr fontId="3"/>
  </si>
  <si>
    <t>※</t>
    <phoneticPr fontId="3"/>
  </si>
  <si>
    <t>⑩～⑫の場合は「指定業種のみ」を「主たる業種」と読み替えてください。</t>
    <phoneticPr fontId="3"/>
  </si>
  <si>
    <t>Ｂ</t>
    <phoneticPr fontId="3"/>
  </si>
  <si>
    <t>Ｄ</t>
    <phoneticPr fontId="3"/>
  </si>
  <si>
    <t>前月</t>
    <rPh sb="0" eb="2">
      <t>ゼンゲツ</t>
    </rPh>
    <phoneticPr fontId="3"/>
  </si>
  <si>
    <t>前々月</t>
    <rPh sb="0" eb="3">
      <t>ゼンゼンゲツ</t>
    </rPh>
    <phoneticPr fontId="3"/>
  </si>
  <si>
    <t>※　指定業種に属することが疎明できる書類等を添付してください。</t>
  </si>
  <si>
    <t>※　指定業種に属することが疎明できる書類等を添付してください。</t>
    <phoneticPr fontId="3"/>
  </si>
  <si>
    <t>【１】 業種および最近１年間の売上げについて（必ず記入してください）</t>
    <phoneticPr fontId="3"/>
  </si>
  <si>
    <t>【１】 業種および最近１年間の売上げについて（必ず記入してください）</t>
    <phoneticPr fontId="3"/>
  </si>
  <si>
    <t>売上高等記入表　（イ）－通常</t>
    <rPh sb="3" eb="4">
      <t>トウ</t>
    </rPh>
    <rPh sb="12" eb="14">
      <t>ツウジョウ</t>
    </rPh>
    <phoneticPr fontId="3"/>
  </si>
  <si>
    <t>売上高等記入表　（イ）－創業者等運用緩和</t>
    <rPh sb="3" eb="4">
      <t>トウ</t>
    </rPh>
    <rPh sb="12" eb="15">
      <t>ソウギョウシャ</t>
    </rPh>
    <rPh sb="15" eb="16">
      <t>トウ</t>
    </rPh>
    <rPh sb="16" eb="18">
      <t>ウンヨウ</t>
    </rPh>
    <rPh sb="18" eb="20">
      <t>カンワ</t>
    </rPh>
    <phoneticPr fontId="3"/>
  </si>
  <si>
    <t>売上高等記入表　（イ）－認定基準緩和</t>
    <rPh sb="3" eb="4">
      <t>トウ</t>
    </rPh>
    <rPh sb="12" eb="14">
      <t>ニンテイ</t>
    </rPh>
    <rPh sb="14" eb="16">
      <t>キジュン</t>
    </rPh>
    <rPh sb="16" eb="18">
      <t>カンワ</t>
    </rPh>
    <phoneticPr fontId="3"/>
  </si>
  <si>
    <t>（４）売上減少率</t>
    <rPh sb="3" eb="5">
      <t>ウリアゲ</t>
    </rPh>
    <rPh sb="5" eb="8">
      <t>ゲンショウリツ</t>
    </rPh>
    <phoneticPr fontId="3"/>
  </si>
  <si>
    <t>Ｂ－Ａ</t>
    <phoneticPr fontId="3"/>
  </si>
  <si>
    <t>％</t>
    <phoneticPr fontId="3"/>
  </si>
  <si>
    <t>Ｄ－Ｃ</t>
    <phoneticPr fontId="3"/>
  </si>
  <si>
    <t>全体</t>
    <rPh sb="0" eb="2">
      <t>ゼンタイ</t>
    </rPh>
    <phoneticPr fontId="3"/>
  </si>
  <si>
    <t>全体に対する指定業種減少割合</t>
    <rPh sb="0" eb="2">
      <t>ゼンタイ</t>
    </rPh>
    <rPh sb="3" eb="4">
      <t>タイ</t>
    </rPh>
    <rPh sb="6" eb="8">
      <t>シテイ</t>
    </rPh>
    <rPh sb="8" eb="10">
      <t>ギョウシュ</t>
    </rPh>
    <rPh sb="10" eb="12">
      <t>ゲンショウ</t>
    </rPh>
    <rPh sb="12" eb="14">
      <t>ワリアイ</t>
    </rPh>
    <phoneticPr fontId="3"/>
  </si>
  <si>
    <t>最近１か月</t>
    <rPh sb="0" eb="2">
      <t>サイキン</t>
    </rPh>
    <rPh sb="4" eb="5">
      <t>ツキ</t>
    </rPh>
    <phoneticPr fontId="3"/>
  </si>
  <si>
    <t>最近３か月</t>
    <rPh sb="0" eb="2">
      <t>サイキン</t>
    </rPh>
    <rPh sb="4" eb="5">
      <t>ツキ</t>
    </rPh>
    <phoneticPr fontId="3"/>
  </si>
  <si>
    <t>最近１か月</t>
    <rPh sb="0" eb="2">
      <t>サイキン</t>
    </rPh>
    <rPh sb="4" eb="5">
      <t>ゲツ</t>
    </rPh>
    <phoneticPr fontId="3"/>
  </si>
  <si>
    <t>最近３か月</t>
    <rPh sb="0" eb="2">
      <t>サイキン</t>
    </rPh>
    <rPh sb="4" eb="5">
      <t>ゲツ</t>
    </rPh>
    <phoneticPr fontId="3"/>
  </si>
  <si>
    <t>最近１か月　全体に対する指定業種</t>
    <rPh sb="0" eb="2">
      <t>サイキン</t>
    </rPh>
    <rPh sb="4" eb="5">
      <t>ゲツ</t>
    </rPh>
    <rPh sb="6" eb="8">
      <t>ゼンタイ</t>
    </rPh>
    <rPh sb="9" eb="10">
      <t>タイ</t>
    </rPh>
    <rPh sb="12" eb="14">
      <t>シテイ</t>
    </rPh>
    <rPh sb="14" eb="16">
      <t>ギョウシュ</t>
    </rPh>
    <phoneticPr fontId="3"/>
  </si>
  <si>
    <t>１か月後</t>
    <rPh sb="2" eb="3">
      <t>ツキ</t>
    </rPh>
    <rPh sb="3" eb="4">
      <t>ゴ</t>
    </rPh>
    <phoneticPr fontId="3"/>
  </si>
  <si>
    <t>２か月後</t>
    <rPh sb="2" eb="3">
      <t>ツキ</t>
    </rPh>
    <rPh sb="3" eb="4">
      <t>ゴ</t>
    </rPh>
    <phoneticPr fontId="3"/>
  </si>
  <si>
    <t>指定業種</t>
    <rPh sb="0" eb="2">
      <t>シテイ</t>
    </rPh>
    <rPh sb="2" eb="4">
      <t>ギョウシュ</t>
    </rPh>
    <phoneticPr fontId="3"/>
  </si>
  <si>
    <t>売上高合計</t>
    <rPh sb="0" eb="2">
      <t>ウリアゲ</t>
    </rPh>
    <rPh sb="2" eb="3">
      <t>ダカ</t>
    </rPh>
    <rPh sb="3" eb="5">
      <t>ゴウケイ</t>
    </rPh>
    <phoneticPr fontId="3"/>
  </si>
  <si>
    <t>平均</t>
    <rPh sb="0" eb="2">
      <t>ヘイキン</t>
    </rPh>
    <phoneticPr fontId="3"/>
  </si>
  <si>
    <t>（４'）R1.12比較の売上減少率</t>
    <rPh sb="9" eb="11">
      <t>ヒカク</t>
    </rPh>
    <rPh sb="12" eb="14">
      <t>ウリアゲ</t>
    </rPh>
    <rPh sb="14" eb="17">
      <t>ゲンショウリツ</t>
    </rPh>
    <phoneticPr fontId="3"/>
  </si>
  <si>
    <t>最近３か月見込み</t>
    <rPh sb="0" eb="2">
      <t>サイキン</t>
    </rPh>
    <rPh sb="4" eb="5">
      <t>ゲツ</t>
    </rPh>
    <rPh sb="5" eb="7">
      <t>ミコ</t>
    </rPh>
    <phoneticPr fontId="3"/>
  </si>
  <si>
    <t>（４''）R1.10~12比較の売上減少率</t>
    <rPh sb="13" eb="15">
      <t>ヒカク</t>
    </rPh>
    <rPh sb="16" eb="18">
      <t>ウリアゲ</t>
    </rPh>
    <rPh sb="18" eb="21">
      <t>ゲンショウリツ</t>
    </rPh>
    <phoneticPr fontId="3"/>
  </si>
  <si>
    <t>最近３か月　全体に対する指定業種</t>
    <rPh sb="0" eb="2">
      <t>サイキン</t>
    </rPh>
    <rPh sb="4" eb="5">
      <t>ゲツ</t>
    </rPh>
    <rPh sb="6" eb="8">
      <t>ゼンタイ</t>
    </rPh>
    <rPh sb="9" eb="10">
      <t>タイ</t>
    </rPh>
    <rPh sb="12" eb="14">
      <t>シテイ</t>
    </rPh>
    <rPh sb="14" eb="16">
      <t>ギョウシュ</t>
    </rPh>
    <phoneticPr fontId="3"/>
  </si>
  <si>
    <t>指定業種に属することが疎明できる書類等を添付してください。</t>
    <phoneticPr fontId="3"/>
  </si>
  <si>
    <t>平　均</t>
    <rPh sb="0" eb="1">
      <t>ヒラ</t>
    </rPh>
    <rPh sb="2" eb="3">
      <t>ヒトシ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</si>
</sst>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4"/>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right" vertical="center"/>
    </xf>
    <xf numFmtId="176" fontId="2" fillId="0" borderId="2" xfId="0" applyNumberFormat="1" applyFont="1" applyBorder="1" applyAlignment="1">
      <alignment vertical="center"/>
    </xf>
    <xf numFmtId="38" fontId="2" fillId="0" borderId="2" xfId="1" applyFont="1" applyBorder="1" applyAlignment="1">
      <alignment vertical="center"/>
    </xf>
    <xf numFmtId="2" fontId="2" fillId="0" borderId="2" xfId="0"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38" fontId="2" fillId="0" borderId="0" xfId="1" applyFont="1" applyBorder="1" applyAlignment="1">
      <alignment vertical="center"/>
    </xf>
    <xf numFmtId="0" fontId="2" fillId="0" borderId="0" xfId="0" applyFont="1" applyAlignment="1">
      <alignment vertical="top"/>
    </xf>
    <xf numFmtId="0" fontId="2" fillId="0" borderId="0" xfId="0" applyFont="1" applyAlignment="1">
      <alignment horizontal="center"/>
    </xf>
    <xf numFmtId="0" fontId="2" fillId="0" borderId="0" xfId="0" applyFont="1" applyAlignment="1"/>
    <xf numFmtId="0" fontId="2" fillId="0" borderId="0" xfId="0" applyFont="1" applyAlignment="1">
      <alignment horizontal="right" vertical="top"/>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2" borderId="4" xfId="0" applyFont="1" applyFill="1" applyBorder="1" applyAlignment="1">
      <alignment horizontal="right"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right" vertical="center"/>
    </xf>
    <xf numFmtId="38" fontId="2" fillId="2" borderId="2" xfId="1" applyFont="1" applyFill="1" applyBorder="1" applyAlignment="1">
      <alignment vertical="center"/>
    </xf>
    <xf numFmtId="38" fontId="2" fillId="0" borderId="2" xfId="1" applyFont="1" applyFill="1" applyBorder="1" applyAlignment="1">
      <alignment vertical="center"/>
    </xf>
    <xf numFmtId="0" fontId="2" fillId="0" borderId="6" xfId="0" applyFont="1" applyBorder="1" applyAlignment="1">
      <alignment horizontal="center"/>
    </xf>
    <xf numFmtId="0" fontId="2" fillId="0" borderId="0" xfId="0" applyFont="1" applyBorder="1" applyAlignment="1">
      <alignment horizontal="right" vertical="center"/>
    </xf>
    <xf numFmtId="0" fontId="2" fillId="0" borderId="6" xfId="0" applyFont="1" applyBorder="1" applyAlignment="1">
      <alignment horizontal="left"/>
    </xf>
    <xf numFmtId="0" fontId="2" fillId="0" borderId="6" xfId="0" applyFont="1" applyBorder="1" applyAlignment="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xf numFmtId="0" fontId="2" fillId="0" borderId="7" xfId="0" applyFont="1" applyBorder="1" applyAlignment="1">
      <alignment vertical="center"/>
    </xf>
    <xf numFmtId="0" fontId="2" fillId="0" borderId="8" xfId="0" applyFont="1" applyBorder="1" applyAlignment="1">
      <alignment horizontal="right" vertical="center"/>
    </xf>
    <xf numFmtId="38" fontId="2" fillId="2" borderId="7" xfId="1"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right" vertical="center"/>
    </xf>
    <xf numFmtId="38" fontId="2" fillId="2" borderId="10" xfId="1" applyFont="1" applyFill="1" applyBorder="1" applyAlignment="1">
      <alignment vertical="center"/>
    </xf>
    <xf numFmtId="0" fontId="2" fillId="0" borderId="11" xfId="0" applyFont="1" applyBorder="1" applyAlignment="1">
      <alignment vertical="center"/>
    </xf>
    <xf numFmtId="0" fontId="2" fillId="2" borderId="12" xfId="0" applyFont="1" applyFill="1" applyBorder="1" applyAlignment="1">
      <alignment vertical="center"/>
    </xf>
    <xf numFmtId="0" fontId="2" fillId="0" borderId="13" xfId="0" applyFont="1" applyBorder="1" applyAlignment="1">
      <alignment horizontal="right" vertical="center"/>
    </xf>
    <xf numFmtId="0" fontId="2" fillId="2" borderId="13" xfId="0" applyFont="1" applyFill="1" applyBorder="1" applyAlignment="1">
      <alignment horizontal="right" vertical="center"/>
    </xf>
    <xf numFmtId="38" fontId="2" fillId="2" borderId="14" xfId="1" applyFont="1" applyFill="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38" fontId="2" fillId="0" borderId="2" xfId="1" applyFont="1" applyBorder="1" applyAlignment="1">
      <alignment vertical="center"/>
    </xf>
    <xf numFmtId="0" fontId="2" fillId="0" borderId="6" xfId="0" applyFont="1" applyBorder="1" applyAlignment="1">
      <alignment horizontal="center"/>
    </xf>
    <xf numFmtId="0" fontId="2" fillId="0" borderId="0" xfId="0" applyFont="1" applyAlignment="1">
      <alignment horizontal="left" vertical="center"/>
    </xf>
    <xf numFmtId="0" fontId="2" fillId="0" borderId="0" xfId="0" applyFont="1" applyAlignment="1">
      <alignment horizontal="center" vertical="top"/>
    </xf>
    <xf numFmtId="0" fontId="2" fillId="0" borderId="3" xfId="0" applyFont="1" applyBorder="1" applyAlignment="1">
      <alignment vertical="center"/>
    </xf>
    <xf numFmtId="0" fontId="2" fillId="0" borderId="8" xfId="0" applyFont="1" applyBorder="1" applyAlignment="1">
      <alignment horizontal="center" vertical="center"/>
    </xf>
    <xf numFmtId="38" fontId="2" fillId="0" borderId="0" xfId="1" applyFont="1" applyBorder="1" applyAlignment="1">
      <alignment horizontal="right" vertical="center"/>
    </xf>
    <xf numFmtId="0" fontId="5"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vertical="center" wrapText="1"/>
    </xf>
    <xf numFmtId="40" fontId="2" fillId="0" borderId="2" xfId="1" applyNumberFormat="1" applyFont="1" applyBorder="1" applyAlignment="1">
      <alignment horizontal="right" vertical="center"/>
    </xf>
    <xf numFmtId="40" fontId="2" fillId="0" borderId="3" xfId="1" applyNumberFormat="1" applyFont="1" applyBorder="1" applyAlignment="1">
      <alignment horizontal="right" vertical="center"/>
    </xf>
    <xf numFmtId="0" fontId="2" fillId="0" borderId="6" xfId="0" applyFont="1" applyBorder="1" applyAlignment="1">
      <alignment horizont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2" xfId="1" applyFont="1" applyBorder="1" applyAlignment="1">
      <alignment vertical="center"/>
    </xf>
    <xf numFmtId="38" fontId="2" fillId="0" borderId="3" xfId="1" applyFont="1" applyBorder="1" applyAlignment="1">
      <alignment vertical="center"/>
    </xf>
    <xf numFmtId="38" fontId="2" fillId="2" borderId="2" xfId="1" applyFont="1" applyFill="1" applyBorder="1" applyAlignment="1">
      <alignment horizontal="right" vertical="center"/>
    </xf>
    <xf numFmtId="38" fontId="2" fillId="2" borderId="3" xfId="1" applyFont="1" applyFill="1" applyBorder="1" applyAlignment="1">
      <alignment horizontal="righ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7"/>
  <sheetViews>
    <sheetView tabSelected="1" view="pageBreakPreview" zoomScaleNormal="100" zoomScaleSheetLayoutView="100" workbookViewId="0">
      <selection activeCell="K33" sqref="K33"/>
    </sheetView>
  </sheetViews>
  <sheetFormatPr defaultColWidth="3.75" defaultRowHeight="22.5" customHeight="1" x14ac:dyDescent="0.4"/>
  <cols>
    <col min="1" max="4" width="3.25" style="2" customWidth="1"/>
    <col min="5" max="5" width="15" style="2" customWidth="1"/>
    <col min="6" max="6" width="3.5" style="2" bestFit="1" customWidth="1"/>
    <col min="7" max="7" width="15" style="2" customWidth="1"/>
    <col min="8" max="8" width="3.5" style="2" bestFit="1" customWidth="1"/>
    <col min="9" max="9" width="10.25" style="2" customWidth="1"/>
    <col min="10" max="10" width="3.5" style="2" bestFit="1" customWidth="1"/>
    <col min="11" max="11" width="12.5" style="2" customWidth="1"/>
    <col min="12" max="12" width="3.5" style="2" bestFit="1" customWidth="1"/>
    <col min="13" max="21" width="0" style="2" hidden="1" customWidth="1"/>
    <col min="22" max="16384" width="3.75" style="2"/>
  </cols>
  <sheetData>
    <row r="1" spans="1:16" ht="22.5" customHeight="1" x14ac:dyDescent="0.4">
      <c r="A1" s="72" t="s">
        <v>58</v>
      </c>
      <c r="B1" s="72"/>
      <c r="C1" s="72"/>
      <c r="D1" s="72"/>
      <c r="E1" s="72"/>
      <c r="F1" s="72"/>
      <c r="G1" s="72"/>
      <c r="H1" s="72"/>
      <c r="I1" s="72"/>
      <c r="J1" s="72"/>
      <c r="K1" s="72"/>
      <c r="L1" s="72"/>
    </row>
    <row r="2" spans="1:16" ht="22.5" customHeight="1" x14ac:dyDescent="0.4">
      <c r="A2" s="73" t="s">
        <v>44</v>
      </c>
      <c r="B2" s="73"/>
      <c r="C2" s="73"/>
      <c r="D2" s="73"/>
      <c r="E2" s="73"/>
      <c r="F2" s="73"/>
      <c r="G2" s="73"/>
      <c r="H2" s="73"/>
      <c r="I2" s="73"/>
      <c r="J2" s="73"/>
      <c r="K2" s="73"/>
      <c r="L2" s="73"/>
    </row>
    <row r="4" spans="1:16" ht="22.5" customHeight="1" x14ac:dyDescent="0.4">
      <c r="A4" s="2" t="s">
        <v>0</v>
      </c>
    </row>
    <row r="5" spans="1:16" ht="22.5" customHeight="1" x14ac:dyDescent="0.4">
      <c r="A5" s="2" t="s">
        <v>7</v>
      </c>
    </row>
    <row r="6" spans="1:16" ht="22.5" customHeight="1" x14ac:dyDescent="0.4">
      <c r="A6" s="2" t="s">
        <v>8</v>
      </c>
    </row>
    <row r="8" spans="1:16" ht="22.5" customHeight="1" x14ac:dyDescent="0.4">
      <c r="A8" s="2" t="s">
        <v>56</v>
      </c>
    </row>
    <row r="9" spans="1:16" s="1" customFormat="1" ht="27" customHeight="1" x14ac:dyDescent="0.4">
      <c r="A9" s="74" t="s">
        <v>11</v>
      </c>
      <c r="B9" s="77"/>
      <c r="C9" s="77"/>
      <c r="D9" s="71"/>
      <c r="E9" s="70" t="s">
        <v>1</v>
      </c>
      <c r="F9" s="71"/>
      <c r="G9" s="3" t="s">
        <v>6</v>
      </c>
      <c r="H9" s="74" t="s">
        <v>16</v>
      </c>
      <c r="I9" s="75"/>
      <c r="J9" s="76"/>
      <c r="K9" s="70" t="s">
        <v>2</v>
      </c>
      <c r="L9" s="71"/>
      <c r="O9" s="49"/>
      <c r="P9" s="49"/>
    </row>
    <row r="10" spans="1:16" ht="22.5" customHeight="1" x14ac:dyDescent="0.4">
      <c r="A10" s="19"/>
      <c r="B10" s="20"/>
      <c r="C10" s="20"/>
      <c r="D10" s="21"/>
      <c r="E10" s="78"/>
      <c r="F10" s="79"/>
      <c r="G10" s="23" t="s">
        <v>3</v>
      </c>
      <c r="H10" s="68"/>
      <c r="I10" s="69"/>
      <c r="J10" s="4" t="s">
        <v>4</v>
      </c>
      <c r="K10" s="7" t="str">
        <f>IF(H10=0,"",ROUNDDOWN(H10/H15*100,2))</f>
        <v/>
      </c>
      <c r="L10" s="4" t="s">
        <v>5</v>
      </c>
    </row>
    <row r="11" spans="1:16" ht="22.5" customHeight="1" x14ac:dyDescent="0.4">
      <c r="A11" s="19"/>
      <c r="B11" s="20"/>
      <c r="C11" s="20"/>
      <c r="D11" s="21"/>
      <c r="E11" s="78"/>
      <c r="F11" s="79"/>
      <c r="G11" s="23" t="s">
        <v>3</v>
      </c>
      <c r="H11" s="68"/>
      <c r="I11" s="69"/>
      <c r="J11" s="4" t="s">
        <v>4</v>
      </c>
      <c r="K11" s="7" t="str">
        <f>IF(H11=0,"",ROUNDDOWN(H11/H15*100,2))</f>
        <v/>
      </c>
      <c r="L11" s="4" t="s">
        <v>5</v>
      </c>
    </row>
    <row r="12" spans="1:16" ht="22.5" customHeight="1" x14ac:dyDescent="0.4">
      <c r="A12" s="19"/>
      <c r="B12" s="20"/>
      <c r="C12" s="20"/>
      <c r="D12" s="21"/>
      <c r="E12" s="78"/>
      <c r="F12" s="79"/>
      <c r="G12" s="23" t="s">
        <v>3</v>
      </c>
      <c r="H12" s="68"/>
      <c r="I12" s="69"/>
      <c r="J12" s="4" t="s">
        <v>4</v>
      </c>
      <c r="K12" s="7" t="str">
        <f>IF(H12=0,"",ROUNDDOWN(H12/H15*100,2))</f>
        <v/>
      </c>
      <c r="L12" s="4" t="s">
        <v>5</v>
      </c>
    </row>
    <row r="13" spans="1:16" ht="22.5" customHeight="1" x14ac:dyDescent="0.4">
      <c r="A13" s="19"/>
      <c r="B13" s="20"/>
      <c r="C13" s="20"/>
      <c r="D13" s="21"/>
      <c r="E13" s="78"/>
      <c r="F13" s="79"/>
      <c r="G13" s="23" t="s">
        <v>3</v>
      </c>
      <c r="H13" s="68"/>
      <c r="I13" s="69"/>
      <c r="J13" s="4" t="s">
        <v>4</v>
      </c>
      <c r="K13" s="7" t="str">
        <f>IF(H13=0,"",ROUNDDOWN(H13/H18*100,2))</f>
        <v/>
      </c>
      <c r="L13" s="4" t="s">
        <v>5</v>
      </c>
    </row>
    <row r="14" spans="1:16" ht="22.5" customHeight="1" x14ac:dyDescent="0.4">
      <c r="A14" s="19"/>
      <c r="B14" s="20"/>
      <c r="C14" s="20"/>
      <c r="D14" s="21"/>
      <c r="E14" s="78"/>
      <c r="F14" s="79"/>
      <c r="G14" s="23" t="s">
        <v>3</v>
      </c>
      <c r="H14" s="68"/>
      <c r="I14" s="69"/>
      <c r="J14" s="4" t="s">
        <v>4</v>
      </c>
      <c r="K14" s="7" t="str">
        <f>IF(H14=0,"",ROUNDDOWN(H14/H19*100,2))</f>
        <v/>
      </c>
      <c r="L14" s="4" t="s">
        <v>5</v>
      </c>
    </row>
    <row r="15" spans="1:16" ht="22.5" customHeight="1" x14ac:dyDescent="0.4">
      <c r="A15" s="70" t="s">
        <v>14</v>
      </c>
      <c r="B15" s="77"/>
      <c r="C15" s="77"/>
      <c r="D15" s="77"/>
      <c r="E15" s="77"/>
      <c r="F15" s="77"/>
      <c r="G15" s="71"/>
      <c r="H15" s="66" t="str">
        <f>IF(SUM(H10:I14)=0,"",SUM(H10:I14))</f>
        <v/>
      </c>
      <c r="I15" s="67"/>
      <c r="J15" s="4" t="s">
        <v>4</v>
      </c>
      <c r="K15" s="5">
        <v>100</v>
      </c>
      <c r="L15" s="4" t="s">
        <v>5</v>
      </c>
    </row>
    <row r="17" spans="1:17" ht="22.5" customHeight="1" x14ac:dyDescent="0.4">
      <c r="A17" s="2" t="s">
        <v>10</v>
      </c>
    </row>
    <row r="18" spans="1:17" ht="22.5" customHeight="1" x14ac:dyDescent="0.4">
      <c r="A18" s="2" t="s">
        <v>17</v>
      </c>
      <c r="M18" s="53" t="s">
        <v>26</v>
      </c>
      <c r="O18" s="49"/>
      <c r="P18" s="49"/>
    </row>
    <row r="19" spans="1:17" ht="22.5" customHeight="1" x14ac:dyDescent="0.15">
      <c r="E19" s="63" t="s">
        <v>18</v>
      </c>
      <c r="F19" s="63"/>
      <c r="G19" s="63" t="s">
        <v>19</v>
      </c>
      <c r="H19" s="63"/>
      <c r="I19" s="12"/>
      <c r="J19" s="13"/>
      <c r="N19" s="63" t="s">
        <v>18</v>
      </c>
      <c r="O19" s="63"/>
      <c r="P19" s="63"/>
      <c r="Q19" s="63"/>
    </row>
    <row r="20" spans="1:17" ht="22.5" customHeight="1" x14ac:dyDescent="0.4">
      <c r="A20" s="22"/>
      <c r="B20" s="10" t="s">
        <v>13</v>
      </c>
      <c r="C20" s="24"/>
      <c r="D20" s="10" t="s">
        <v>12</v>
      </c>
      <c r="E20" s="25"/>
      <c r="F20" s="11" t="s">
        <v>4</v>
      </c>
      <c r="G20" s="25"/>
      <c r="H20" s="11" t="s">
        <v>4</v>
      </c>
      <c r="I20" s="14"/>
      <c r="J20" s="13"/>
      <c r="N20" s="64" t="str">
        <f>IF(SUM(E30-E23)&lt;&gt;0,SUM(E30-E23),"")</f>
        <v/>
      </c>
      <c r="O20" s="65"/>
      <c r="P20" s="65"/>
      <c r="Q20" s="11" t="s">
        <v>4</v>
      </c>
    </row>
    <row r="21" spans="1:17" ht="22.5" customHeight="1" x14ac:dyDescent="0.4">
      <c r="A21" s="22"/>
      <c r="B21" s="10" t="s">
        <v>13</v>
      </c>
      <c r="C21" s="24"/>
      <c r="D21" s="10" t="s">
        <v>12</v>
      </c>
      <c r="E21" s="25"/>
      <c r="F21" s="11" t="s">
        <v>4</v>
      </c>
      <c r="G21" s="25"/>
      <c r="H21" s="11" t="s">
        <v>4</v>
      </c>
      <c r="I21" s="14"/>
      <c r="J21" s="13"/>
      <c r="N21" s="13"/>
      <c r="O21" s="13"/>
      <c r="P21" s="13"/>
      <c r="Q21" s="18" t="s">
        <v>15</v>
      </c>
    </row>
    <row r="22" spans="1:17" ht="22.5" customHeight="1" x14ac:dyDescent="0.15">
      <c r="A22" s="22"/>
      <c r="B22" s="10" t="s">
        <v>13</v>
      </c>
      <c r="C22" s="24"/>
      <c r="D22" s="10" t="s">
        <v>12</v>
      </c>
      <c r="E22" s="25"/>
      <c r="F22" s="11" t="s">
        <v>4</v>
      </c>
      <c r="G22" s="25"/>
      <c r="H22" s="11" t="s">
        <v>4</v>
      </c>
      <c r="I22" s="14"/>
      <c r="J22" s="13"/>
      <c r="N22" s="63" t="s">
        <v>19</v>
      </c>
      <c r="O22" s="63"/>
      <c r="P22" s="63"/>
      <c r="Q22" s="63"/>
    </row>
    <row r="23" spans="1:17" ht="22.5" customHeight="1" x14ac:dyDescent="0.4">
      <c r="A23" s="70" t="s">
        <v>9</v>
      </c>
      <c r="B23" s="77"/>
      <c r="C23" s="77"/>
      <c r="D23" s="71"/>
      <c r="E23" s="6" t="str">
        <f>IF(SUM(E20:E22)=0,"",SUM(E20:E22))</f>
        <v/>
      </c>
      <c r="F23" s="11" t="s">
        <v>4</v>
      </c>
      <c r="G23" s="6" t="str">
        <f>IF(SUM(G20:G22)=0,"",SUM(G20:G22))</f>
        <v/>
      </c>
      <c r="H23" s="11" t="s">
        <v>4</v>
      </c>
      <c r="I23" s="14"/>
      <c r="J23" s="13"/>
      <c r="N23" s="64" t="str">
        <f>IF(SUM(G30-G23)&lt;&gt;0,SUM(G30-G23),"")</f>
        <v/>
      </c>
      <c r="O23" s="65"/>
      <c r="P23" s="65"/>
      <c r="Q23" s="11" t="s">
        <v>4</v>
      </c>
    </row>
    <row r="24" spans="1:17" ht="22.5" customHeight="1" x14ac:dyDescent="0.4">
      <c r="F24" s="15" t="s">
        <v>21</v>
      </c>
      <c r="H24" s="15" t="s">
        <v>20</v>
      </c>
      <c r="N24" s="13"/>
      <c r="O24" s="13"/>
      <c r="P24" s="13"/>
      <c r="Q24" s="18" t="s">
        <v>25</v>
      </c>
    </row>
    <row r="25" spans="1:17" ht="22.5" customHeight="1" x14ac:dyDescent="0.4">
      <c r="A25" s="2" t="s">
        <v>24</v>
      </c>
      <c r="M25" s="2" t="s">
        <v>61</v>
      </c>
    </row>
    <row r="26" spans="1:17" ht="22.5" customHeight="1" x14ac:dyDescent="0.15">
      <c r="E26" s="16" t="s">
        <v>18</v>
      </c>
      <c r="F26" s="16"/>
      <c r="G26" s="16" t="s">
        <v>19</v>
      </c>
      <c r="H26" s="17"/>
      <c r="I26" s="12"/>
      <c r="J26" s="13"/>
      <c r="N26" s="2" t="s">
        <v>18</v>
      </c>
    </row>
    <row r="27" spans="1:17" ht="22.5" customHeight="1" x14ac:dyDescent="0.4">
      <c r="A27" s="8" t="str">
        <f>IF(A20-1&lt;0,"",A20-1)</f>
        <v/>
      </c>
      <c r="B27" s="10" t="s">
        <v>13</v>
      </c>
      <c r="C27" s="10" t="str">
        <f>IF(C20="","",C20)</f>
        <v/>
      </c>
      <c r="D27" s="10" t="s">
        <v>12</v>
      </c>
      <c r="E27" s="25"/>
      <c r="F27" s="11" t="s">
        <v>4</v>
      </c>
      <c r="G27" s="25"/>
      <c r="H27" s="11" t="s">
        <v>4</v>
      </c>
      <c r="N27" s="61" t="e">
        <f>ROUNDDOWN((E30-E23)/E30*100,2)</f>
        <v>#DIV/0!</v>
      </c>
      <c r="O27" s="62"/>
      <c r="P27" s="62"/>
      <c r="Q27" s="11" t="s">
        <v>63</v>
      </c>
    </row>
    <row r="28" spans="1:17" ht="22.5" customHeight="1" x14ac:dyDescent="0.4">
      <c r="A28" s="8" t="str">
        <f>IF(A21-1&lt;0,"",A21-1)</f>
        <v/>
      </c>
      <c r="B28" s="10" t="s">
        <v>13</v>
      </c>
      <c r="C28" s="10" t="str">
        <f>IF(C21="","",C21)</f>
        <v/>
      </c>
      <c r="D28" s="10" t="s">
        <v>12</v>
      </c>
      <c r="E28" s="25"/>
      <c r="F28" s="11" t="s">
        <v>4</v>
      </c>
      <c r="G28" s="25"/>
      <c r="H28" s="11" t="s">
        <v>4</v>
      </c>
      <c r="O28" s="55"/>
      <c r="P28" s="50" t="s">
        <v>62</v>
      </c>
      <c r="Q28" s="50"/>
    </row>
    <row r="29" spans="1:17" ht="22.5" customHeight="1" x14ac:dyDescent="0.4">
      <c r="A29" s="8" t="str">
        <f>IF(A22-1&lt;0,"",A22-1)</f>
        <v/>
      </c>
      <c r="B29" s="10" t="s">
        <v>13</v>
      </c>
      <c r="C29" s="10" t="str">
        <f>IF(C22="","",C22)</f>
        <v/>
      </c>
      <c r="D29" s="10" t="s">
        <v>12</v>
      </c>
      <c r="E29" s="25"/>
      <c r="F29" s="11" t="s">
        <v>4</v>
      </c>
      <c r="G29" s="25"/>
      <c r="H29" s="11" t="s">
        <v>4</v>
      </c>
      <c r="P29" s="54" t="s">
        <v>50</v>
      </c>
      <c r="Q29" s="49"/>
    </row>
    <row r="30" spans="1:17" ht="22.5" customHeight="1" x14ac:dyDescent="0.4">
      <c r="A30" s="70" t="s">
        <v>9</v>
      </c>
      <c r="B30" s="77"/>
      <c r="C30" s="77"/>
      <c r="D30" s="71"/>
      <c r="E30" s="6" t="str">
        <f>IF(SUM(E27:E29)=0,"",SUM(E27:E29))</f>
        <v/>
      </c>
      <c r="F30" s="11" t="s">
        <v>4</v>
      </c>
      <c r="G30" s="6" t="str">
        <f>IF(SUM(G27:G29)=0,"",SUM(G27:G29))</f>
        <v/>
      </c>
      <c r="H30" s="11" t="s">
        <v>4</v>
      </c>
      <c r="N30" s="2" t="s">
        <v>65</v>
      </c>
    </row>
    <row r="31" spans="1:17" ht="22.5" customHeight="1" x14ac:dyDescent="0.4">
      <c r="F31" s="15" t="s">
        <v>22</v>
      </c>
      <c r="H31" s="15" t="s">
        <v>23</v>
      </c>
      <c r="N31" s="61" t="e">
        <f>ROUNDDOWN((G30-G23)/G30*100,2)</f>
        <v>#DIV/0!</v>
      </c>
      <c r="O31" s="62"/>
      <c r="P31" s="62"/>
      <c r="Q31" s="11" t="s">
        <v>63</v>
      </c>
    </row>
    <row r="32" spans="1:17" ht="18.75" customHeight="1" x14ac:dyDescent="0.4">
      <c r="A32" s="2" t="s">
        <v>55</v>
      </c>
      <c r="O32" s="55"/>
      <c r="P32" s="50" t="s">
        <v>64</v>
      </c>
      <c r="Q32" s="50"/>
    </row>
    <row r="33" spans="1:17" ht="18.75" customHeight="1" x14ac:dyDescent="0.4">
      <c r="A33" s="2" t="s">
        <v>27</v>
      </c>
      <c r="P33" s="56" t="s">
        <v>51</v>
      </c>
      <c r="Q33" s="49"/>
    </row>
    <row r="34" spans="1:17" ht="18.75" customHeight="1" x14ac:dyDescent="0.4">
      <c r="A34" s="2" t="s">
        <v>28</v>
      </c>
      <c r="N34" s="2" t="s">
        <v>66</v>
      </c>
    </row>
    <row r="35" spans="1:17" ht="22.5" customHeight="1" x14ac:dyDescent="0.4">
      <c r="N35" s="61" t="e">
        <f>ROUNDDOWN((E30-E23)/G30*100,2)</f>
        <v>#DIV/0!</v>
      </c>
      <c r="O35" s="62"/>
      <c r="P35" s="62"/>
      <c r="Q35" s="11" t="s">
        <v>63</v>
      </c>
    </row>
    <row r="36" spans="1:17" ht="22.5" customHeight="1" x14ac:dyDescent="0.4">
      <c r="O36" s="55"/>
      <c r="P36" s="50" t="s">
        <v>62</v>
      </c>
      <c r="Q36" s="50"/>
    </row>
    <row r="37" spans="1:17" ht="22.5" customHeight="1" x14ac:dyDescent="0.4">
      <c r="P37" s="56" t="s">
        <v>51</v>
      </c>
      <c r="Q37" s="49"/>
    </row>
  </sheetData>
  <mergeCells count="29">
    <mergeCell ref="A23:D23"/>
    <mergeCell ref="A30:D30"/>
    <mergeCell ref="A15:G15"/>
    <mergeCell ref="E10:F10"/>
    <mergeCell ref="E11:F11"/>
    <mergeCell ref="E12:F12"/>
    <mergeCell ref="E13:F13"/>
    <mergeCell ref="E14:F14"/>
    <mergeCell ref="K9:L9"/>
    <mergeCell ref="E9:F9"/>
    <mergeCell ref="A1:L1"/>
    <mergeCell ref="A2:L2"/>
    <mergeCell ref="H9:J9"/>
    <mergeCell ref="A9:D9"/>
    <mergeCell ref="H15:I15"/>
    <mergeCell ref="E19:F19"/>
    <mergeCell ref="G19:H19"/>
    <mergeCell ref="H10:I10"/>
    <mergeCell ref="H11:I11"/>
    <mergeCell ref="H12:I12"/>
    <mergeCell ref="H13:I13"/>
    <mergeCell ref="H14:I14"/>
    <mergeCell ref="N31:P31"/>
    <mergeCell ref="N35:P35"/>
    <mergeCell ref="N22:Q22"/>
    <mergeCell ref="N19:Q19"/>
    <mergeCell ref="N20:P20"/>
    <mergeCell ref="N23:P23"/>
    <mergeCell ref="N27:P27"/>
  </mergeCells>
  <phoneticPr fontId="3"/>
  <pageMargins left="0.70866141732283472" right="0.70866141732283472" top="0.74803149606299213" bottom="0.55118110236220474" header="0.31496062992125984" footer="0.31496062992125984"/>
  <pageSetup paperSize="9" orientation="portrait" blackAndWhite="1"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37"/>
  <sheetViews>
    <sheetView view="pageBreakPreview" zoomScaleNormal="100" zoomScaleSheetLayoutView="100" workbookViewId="0">
      <selection activeCell="M1" sqref="M1:AA1048576"/>
    </sheetView>
  </sheetViews>
  <sheetFormatPr defaultColWidth="3.75" defaultRowHeight="22.5" customHeight="1" x14ac:dyDescent="0.4"/>
  <cols>
    <col min="1" max="4" width="3.25" style="2" customWidth="1"/>
    <col min="5" max="5" width="15" style="2" customWidth="1"/>
    <col min="6" max="6" width="3.5" style="2" bestFit="1" customWidth="1"/>
    <col min="7" max="7" width="15" style="2" customWidth="1"/>
    <col min="8" max="8" width="3.5" style="2" bestFit="1" customWidth="1"/>
    <col min="9" max="9" width="10.25" style="2" customWidth="1"/>
    <col min="10" max="10" width="3.5" style="2" bestFit="1" customWidth="1"/>
    <col min="11" max="11" width="12.5" style="2" customWidth="1"/>
    <col min="12" max="12" width="3.5" style="2" bestFit="1" customWidth="1"/>
    <col min="13" max="13" width="3.75" style="2" hidden="1" customWidth="1"/>
    <col min="14" max="27" width="0" style="2" hidden="1" customWidth="1"/>
    <col min="28" max="16384" width="3.75" style="2"/>
  </cols>
  <sheetData>
    <row r="1" spans="1:17" ht="22.5" customHeight="1" x14ac:dyDescent="0.4">
      <c r="A1" s="72" t="s">
        <v>60</v>
      </c>
      <c r="B1" s="72"/>
      <c r="C1" s="72"/>
      <c r="D1" s="72"/>
      <c r="E1" s="72"/>
      <c r="F1" s="72"/>
      <c r="G1" s="72"/>
      <c r="H1" s="72"/>
      <c r="I1" s="72"/>
      <c r="J1" s="72"/>
      <c r="K1" s="72"/>
      <c r="L1" s="72"/>
    </row>
    <row r="2" spans="1:17" ht="22.5" customHeight="1" x14ac:dyDescent="0.4">
      <c r="A2" s="73" t="s">
        <v>43</v>
      </c>
      <c r="B2" s="73"/>
      <c r="C2" s="73"/>
      <c r="D2" s="73"/>
      <c r="E2" s="73"/>
      <c r="F2" s="73"/>
      <c r="G2" s="73"/>
      <c r="H2" s="73"/>
      <c r="I2" s="73"/>
      <c r="J2" s="73"/>
      <c r="K2" s="73"/>
      <c r="L2" s="73"/>
    </row>
    <row r="3" spans="1:17" ht="18.75" customHeight="1" x14ac:dyDescent="0.4"/>
    <row r="4" spans="1:17" ht="18.75" customHeight="1" x14ac:dyDescent="0.4">
      <c r="A4" s="2" t="s">
        <v>0</v>
      </c>
    </row>
    <row r="5" spans="1:17" ht="18.75" customHeight="1" x14ac:dyDescent="0.4">
      <c r="A5" s="2" t="s">
        <v>7</v>
      </c>
    </row>
    <row r="6" spans="1:17" ht="18.75" customHeight="1" x14ac:dyDescent="0.4">
      <c r="A6" s="2" t="s">
        <v>8</v>
      </c>
    </row>
    <row r="7" spans="1:17" ht="18.75" customHeight="1" x14ac:dyDescent="0.4"/>
    <row r="8" spans="1:17" ht="22.5" customHeight="1" x14ac:dyDescent="0.4">
      <c r="A8" s="2" t="s">
        <v>57</v>
      </c>
    </row>
    <row r="9" spans="1:17" s="1" customFormat="1" ht="27" customHeight="1" x14ac:dyDescent="0.4">
      <c r="A9" s="74" t="s">
        <v>11</v>
      </c>
      <c r="B9" s="77"/>
      <c r="C9" s="77"/>
      <c r="D9" s="71"/>
      <c r="E9" s="70" t="s">
        <v>1</v>
      </c>
      <c r="F9" s="71"/>
      <c r="G9" s="3" t="s">
        <v>6</v>
      </c>
      <c r="H9" s="74" t="s">
        <v>16</v>
      </c>
      <c r="I9" s="75"/>
      <c r="J9" s="76"/>
      <c r="K9" s="70" t="s">
        <v>2</v>
      </c>
      <c r="L9" s="71"/>
      <c r="P9" s="49"/>
      <c r="Q9" s="49"/>
    </row>
    <row r="10" spans="1:17" ht="22.5" customHeight="1" x14ac:dyDescent="0.4">
      <c r="A10" s="19"/>
      <c r="B10" s="20"/>
      <c r="C10" s="20"/>
      <c r="D10" s="21"/>
      <c r="E10" s="78"/>
      <c r="F10" s="79"/>
      <c r="G10" s="23" t="s">
        <v>3</v>
      </c>
      <c r="H10" s="68"/>
      <c r="I10" s="69"/>
      <c r="J10" s="4" t="s">
        <v>4</v>
      </c>
      <c r="K10" s="7" t="str">
        <f>IF(H10=0,"",ROUNDDOWN(H10/H15*100,2))</f>
        <v/>
      </c>
      <c r="L10" s="4" t="s">
        <v>5</v>
      </c>
    </row>
    <row r="11" spans="1:17" ht="22.5" customHeight="1" x14ac:dyDescent="0.4">
      <c r="A11" s="19"/>
      <c r="B11" s="20"/>
      <c r="C11" s="20"/>
      <c r="D11" s="21"/>
      <c r="E11" s="78"/>
      <c r="F11" s="79"/>
      <c r="G11" s="23" t="s">
        <v>3</v>
      </c>
      <c r="H11" s="68"/>
      <c r="I11" s="69"/>
      <c r="J11" s="4" t="s">
        <v>4</v>
      </c>
      <c r="K11" s="7" t="str">
        <f>IF(H11=0,"",ROUNDDOWN(H11/H15*100,2))</f>
        <v/>
      </c>
      <c r="L11" s="4" t="s">
        <v>5</v>
      </c>
    </row>
    <row r="12" spans="1:17" ht="22.5" customHeight="1" x14ac:dyDescent="0.4">
      <c r="A12" s="19"/>
      <c r="B12" s="20"/>
      <c r="C12" s="20"/>
      <c r="D12" s="21"/>
      <c r="E12" s="78"/>
      <c r="F12" s="79"/>
      <c r="G12" s="23" t="s">
        <v>3</v>
      </c>
      <c r="H12" s="68"/>
      <c r="I12" s="69"/>
      <c r="J12" s="4" t="s">
        <v>4</v>
      </c>
      <c r="K12" s="7" t="str">
        <f>IF(H12=0,"",ROUNDDOWN(H12/H15*100,2))</f>
        <v/>
      </c>
      <c r="L12" s="4" t="s">
        <v>5</v>
      </c>
    </row>
    <row r="13" spans="1:17" ht="22.5" customHeight="1" x14ac:dyDescent="0.4">
      <c r="A13" s="19"/>
      <c r="B13" s="20"/>
      <c r="C13" s="20"/>
      <c r="D13" s="21"/>
      <c r="E13" s="78"/>
      <c r="F13" s="79"/>
      <c r="G13" s="23" t="s">
        <v>3</v>
      </c>
      <c r="H13" s="68"/>
      <c r="I13" s="69"/>
      <c r="J13" s="4" t="s">
        <v>4</v>
      </c>
      <c r="K13" s="7" t="str">
        <f>IF(H13=0,"",ROUNDDOWN(H13/H18*100,2))</f>
        <v/>
      </c>
      <c r="L13" s="4" t="s">
        <v>5</v>
      </c>
    </row>
    <row r="14" spans="1:17" ht="22.5" customHeight="1" x14ac:dyDescent="0.4">
      <c r="A14" s="19"/>
      <c r="B14" s="20"/>
      <c r="C14" s="20"/>
      <c r="D14" s="21"/>
      <c r="E14" s="78"/>
      <c r="F14" s="79"/>
      <c r="G14" s="23" t="s">
        <v>3</v>
      </c>
      <c r="H14" s="68"/>
      <c r="I14" s="69"/>
      <c r="J14" s="4" t="s">
        <v>4</v>
      </c>
      <c r="K14" s="7" t="str">
        <f>IF(H14=0,"",ROUNDDOWN(H14/H19*100,2))</f>
        <v/>
      </c>
      <c r="L14" s="4" t="s">
        <v>5</v>
      </c>
    </row>
    <row r="15" spans="1:17" ht="22.5" customHeight="1" x14ac:dyDescent="0.4">
      <c r="A15" s="70" t="s">
        <v>14</v>
      </c>
      <c r="B15" s="77"/>
      <c r="C15" s="77"/>
      <c r="D15" s="77"/>
      <c r="E15" s="77"/>
      <c r="F15" s="77"/>
      <c r="G15" s="71"/>
      <c r="H15" s="66" t="str">
        <f>IF(SUM(H10:I14)=0,"",SUM(H10:I14))</f>
        <v/>
      </c>
      <c r="I15" s="67"/>
      <c r="J15" s="4" t="s">
        <v>4</v>
      </c>
      <c r="K15" s="5">
        <v>100</v>
      </c>
      <c r="L15" s="4" t="s">
        <v>5</v>
      </c>
    </row>
    <row r="16" spans="1:17" ht="18.75" customHeight="1" x14ac:dyDescent="0.4"/>
    <row r="17" spans="1:22" ht="22.5" customHeight="1" x14ac:dyDescent="0.4">
      <c r="A17" s="2" t="s">
        <v>10</v>
      </c>
    </row>
    <row r="18" spans="1:22" ht="22.5" customHeight="1" x14ac:dyDescent="0.4">
      <c r="A18" s="2" t="s">
        <v>29</v>
      </c>
      <c r="O18" s="1" t="s">
        <v>26</v>
      </c>
      <c r="P18" s="49"/>
      <c r="Q18" s="49"/>
    </row>
    <row r="19" spans="1:22" ht="22.5" customHeight="1" x14ac:dyDescent="0.15">
      <c r="A19" s="63" t="s">
        <v>30</v>
      </c>
      <c r="B19" s="63"/>
      <c r="C19" s="63"/>
      <c r="D19" s="63"/>
      <c r="E19" s="63" t="s">
        <v>18</v>
      </c>
      <c r="F19" s="63"/>
      <c r="G19" s="63" t="s">
        <v>19</v>
      </c>
      <c r="H19" s="63"/>
      <c r="I19" s="12"/>
      <c r="J19" s="13"/>
      <c r="M19" s="17" t="s">
        <v>67</v>
      </c>
    </row>
    <row r="20" spans="1:22" ht="22.5" customHeight="1" x14ac:dyDescent="0.15">
      <c r="A20" s="22"/>
      <c r="B20" s="10" t="s">
        <v>13</v>
      </c>
      <c r="C20" s="24"/>
      <c r="D20" s="10" t="s">
        <v>12</v>
      </c>
      <c r="E20" s="25"/>
      <c r="F20" s="11" t="s">
        <v>4</v>
      </c>
      <c r="G20" s="25"/>
      <c r="H20" s="11" t="s">
        <v>4</v>
      </c>
      <c r="I20" s="14"/>
      <c r="J20" s="13"/>
      <c r="N20" s="63" t="s">
        <v>18</v>
      </c>
      <c r="O20" s="63"/>
      <c r="P20" s="63"/>
      <c r="Q20" s="63"/>
      <c r="S20" s="27" t="s">
        <v>19</v>
      </c>
      <c r="T20" s="48"/>
      <c r="U20" s="48"/>
      <c r="V20" s="27"/>
    </row>
    <row r="21" spans="1:22" ht="22.5" customHeight="1" x14ac:dyDescent="0.15">
      <c r="A21" s="63" t="s">
        <v>31</v>
      </c>
      <c r="B21" s="63"/>
      <c r="C21" s="63"/>
      <c r="D21" s="63"/>
      <c r="E21" s="63" t="s">
        <v>18</v>
      </c>
      <c r="F21" s="63"/>
      <c r="G21" s="63" t="s">
        <v>19</v>
      </c>
      <c r="H21" s="63"/>
      <c r="I21" s="14"/>
      <c r="J21" s="13"/>
      <c r="N21" s="64" t="str">
        <f>IF(SUM(E22-E20)&lt;&gt;0,SUM(E22-E20),"")</f>
        <v/>
      </c>
      <c r="O21" s="65"/>
      <c r="P21" s="65"/>
      <c r="Q21" s="11" t="s">
        <v>4</v>
      </c>
      <c r="S21" s="64" t="str">
        <f>IF(SUM(G22-G20)&lt;&gt;0,SUM(G22-G20),"")</f>
        <v/>
      </c>
      <c r="T21" s="65"/>
      <c r="U21" s="65"/>
      <c r="V21" s="11" t="s">
        <v>4</v>
      </c>
    </row>
    <row r="22" spans="1:22" ht="22.5" customHeight="1" x14ac:dyDescent="0.15">
      <c r="A22" s="8" t="str">
        <f>IF(A20-1&lt;0,"",A20-1)</f>
        <v/>
      </c>
      <c r="B22" s="10" t="s">
        <v>13</v>
      </c>
      <c r="C22" s="10" t="str">
        <f>IF(C20="","",C20)</f>
        <v/>
      </c>
      <c r="D22" s="10" t="s">
        <v>12</v>
      </c>
      <c r="E22" s="25"/>
      <c r="F22" s="11" t="s">
        <v>4</v>
      </c>
      <c r="G22" s="25"/>
      <c r="H22" s="11" t="s">
        <v>4</v>
      </c>
      <c r="I22" s="14"/>
      <c r="J22" s="13"/>
      <c r="M22" s="17" t="s">
        <v>68</v>
      </c>
    </row>
    <row r="23" spans="1:22" ht="18.75" customHeight="1" x14ac:dyDescent="0.15">
      <c r="F23" s="15"/>
      <c r="H23" s="15"/>
      <c r="N23" s="63" t="s">
        <v>18</v>
      </c>
      <c r="O23" s="63"/>
      <c r="P23" s="63"/>
      <c r="Q23" s="63"/>
      <c r="S23" s="48" t="s">
        <v>19</v>
      </c>
      <c r="T23" s="48"/>
      <c r="U23" s="48"/>
      <c r="V23" s="48"/>
    </row>
    <row r="24" spans="1:22" ht="22.5" customHeight="1" x14ac:dyDescent="0.4">
      <c r="A24" s="2" t="s">
        <v>34</v>
      </c>
      <c r="N24" s="64">
        <f>(E22+E33)-(E20+E29)</f>
        <v>0</v>
      </c>
      <c r="O24" s="65"/>
      <c r="P24" s="65"/>
      <c r="Q24" s="11" t="s">
        <v>4</v>
      </c>
      <c r="S24" s="64">
        <f>(G22+G33)-(G20+G29)</f>
        <v>0</v>
      </c>
      <c r="T24" s="65"/>
      <c r="U24" s="65"/>
      <c r="V24" s="11" t="s">
        <v>4</v>
      </c>
    </row>
    <row r="25" spans="1:22" ht="22.5" customHeight="1" x14ac:dyDescent="0.15">
      <c r="A25" s="63" t="s">
        <v>32</v>
      </c>
      <c r="B25" s="63"/>
      <c r="C25" s="63"/>
      <c r="D25" s="63"/>
      <c r="E25" s="63" t="s">
        <v>18</v>
      </c>
      <c r="F25" s="63"/>
      <c r="G25" s="16" t="s">
        <v>19</v>
      </c>
      <c r="H25" s="17"/>
      <c r="I25" s="12"/>
      <c r="J25" s="13"/>
    </row>
    <row r="26" spans="1:22" ht="22.5" hidden="1" customHeight="1" x14ac:dyDescent="0.4">
      <c r="A26" s="8" t="str">
        <f>IF(A20="","",A20)</f>
        <v/>
      </c>
      <c r="B26" s="10" t="s">
        <v>13</v>
      </c>
      <c r="C26" s="10" t="str">
        <f>IF(C20="","",C20)</f>
        <v/>
      </c>
      <c r="D26" s="10" t="s">
        <v>12</v>
      </c>
      <c r="E26" s="26" t="str">
        <f>IF(E20="","",E20)</f>
        <v/>
      </c>
      <c r="F26" s="11" t="s">
        <v>4</v>
      </c>
      <c r="G26" s="26" t="str">
        <f>IF(G20="","",G20)</f>
        <v/>
      </c>
      <c r="H26" s="11" t="s">
        <v>4</v>
      </c>
    </row>
    <row r="27" spans="1:22" ht="22.5" customHeight="1" x14ac:dyDescent="0.15">
      <c r="A27" s="8" t="str">
        <f>IF(A26="","",IF(C26=12,A26+1,A26))</f>
        <v/>
      </c>
      <c r="B27" s="10" t="s">
        <v>13</v>
      </c>
      <c r="C27" s="10" t="str">
        <f>IF(C26="","",IF((C26+1)&gt;12,(C26+1)-12,(C26+1)))</f>
        <v/>
      </c>
      <c r="D27" s="10" t="s">
        <v>12</v>
      </c>
      <c r="E27" s="25"/>
      <c r="F27" s="11" t="s">
        <v>4</v>
      </c>
      <c r="G27" s="25"/>
      <c r="H27" s="11" t="s">
        <v>4</v>
      </c>
      <c r="M27" s="17" t="s">
        <v>61</v>
      </c>
    </row>
    <row r="28" spans="1:22" ht="22.5" customHeight="1" x14ac:dyDescent="0.15">
      <c r="A28" s="8" t="str">
        <f>IF(A27="","",IF(C27=12,A27+1,A27))</f>
        <v/>
      </c>
      <c r="B28" s="10" t="s">
        <v>13</v>
      </c>
      <c r="C28" s="10" t="str">
        <f>IF(C27="","",IF((C27+1)&gt;12,(C27+1)-12,(C27+1)))</f>
        <v/>
      </c>
      <c r="D28" s="10" t="s">
        <v>12</v>
      </c>
      <c r="E28" s="25"/>
      <c r="F28" s="11" t="s">
        <v>4</v>
      </c>
      <c r="G28" s="25"/>
      <c r="H28" s="11" t="s">
        <v>4</v>
      </c>
      <c r="M28" s="17" t="s">
        <v>69</v>
      </c>
    </row>
    <row r="29" spans="1:22" ht="22.5" customHeight="1" x14ac:dyDescent="0.15">
      <c r="A29" s="70" t="s">
        <v>9</v>
      </c>
      <c r="B29" s="77"/>
      <c r="C29" s="77"/>
      <c r="D29" s="71"/>
      <c r="E29" s="6" t="str">
        <f>IF(SUM(E27:E28)=0,"",SUM(E27:E28))</f>
        <v/>
      </c>
      <c r="F29" s="11" t="s">
        <v>4</v>
      </c>
      <c r="G29" s="6" t="str">
        <f>IF(SUM(G27:G28)=0,"",SUM(G27:G28))</f>
        <v/>
      </c>
      <c r="H29" s="11" t="s">
        <v>4</v>
      </c>
      <c r="N29" s="63" t="s">
        <v>18</v>
      </c>
      <c r="O29" s="63"/>
      <c r="P29" s="63"/>
      <c r="Q29" s="63"/>
      <c r="S29" s="48" t="s">
        <v>19</v>
      </c>
      <c r="T29" s="48"/>
    </row>
    <row r="30" spans="1:22" ht="22.5" customHeight="1" x14ac:dyDescent="0.15">
      <c r="A30" s="63" t="s">
        <v>33</v>
      </c>
      <c r="B30" s="63"/>
      <c r="C30" s="63"/>
      <c r="D30" s="63"/>
      <c r="E30" s="63" t="s">
        <v>18</v>
      </c>
      <c r="F30" s="63"/>
      <c r="G30" s="16" t="s">
        <v>19</v>
      </c>
      <c r="H30" s="15"/>
      <c r="N30" s="61" t="e">
        <f>ROUNDDOWN((E22-E20)/E22*100,2)</f>
        <v>#DIV/0!</v>
      </c>
      <c r="O30" s="62"/>
      <c r="P30" s="62"/>
      <c r="Q30" s="11" t="s">
        <v>63</v>
      </c>
      <c r="S30" s="61" t="e">
        <f>ROUNDDOWN((G22-G20)/G22*100,2)</f>
        <v>#DIV/0!</v>
      </c>
      <c r="T30" s="62"/>
      <c r="U30" s="62"/>
      <c r="V30" s="11" t="s">
        <v>63</v>
      </c>
    </row>
    <row r="31" spans="1:22" ht="22.5" customHeight="1" x14ac:dyDescent="0.15">
      <c r="A31" s="8" t="str">
        <f>IF(A27="","",A27-1)</f>
        <v/>
      </c>
      <c r="B31" s="10" t="s">
        <v>13</v>
      </c>
      <c r="C31" s="10" t="str">
        <f>IF(C27="","",C27)</f>
        <v/>
      </c>
      <c r="D31" s="10" t="s">
        <v>12</v>
      </c>
      <c r="E31" s="25"/>
      <c r="F31" s="11" t="s">
        <v>4</v>
      </c>
      <c r="G31" s="25"/>
      <c r="H31" s="11" t="s">
        <v>4</v>
      </c>
      <c r="M31" s="17" t="s">
        <v>70</v>
      </c>
    </row>
    <row r="32" spans="1:22" ht="22.5" customHeight="1" x14ac:dyDescent="0.15">
      <c r="A32" s="8" t="str">
        <f>IF(A28="","",A28-1)</f>
        <v/>
      </c>
      <c r="B32" s="10" t="s">
        <v>13</v>
      </c>
      <c r="C32" s="10" t="str">
        <f>IF(C28="","",C28)</f>
        <v/>
      </c>
      <c r="D32" s="10" t="s">
        <v>12</v>
      </c>
      <c r="E32" s="25"/>
      <c r="F32" s="11" t="s">
        <v>4</v>
      </c>
      <c r="G32" s="25"/>
      <c r="H32" s="11" t="s">
        <v>4</v>
      </c>
      <c r="N32" s="63" t="s">
        <v>18</v>
      </c>
      <c r="O32" s="63"/>
      <c r="P32" s="63"/>
      <c r="Q32" s="63"/>
      <c r="S32" s="48" t="s">
        <v>19</v>
      </c>
      <c r="T32" s="48"/>
    </row>
    <row r="33" spans="1:22" ht="22.5" customHeight="1" x14ac:dyDescent="0.4">
      <c r="A33" s="70" t="s">
        <v>9</v>
      </c>
      <c r="B33" s="77"/>
      <c r="C33" s="77"/>
      <c r="D33" s="71"/>
      <c r="E33" s="6" t="str">
        <f>IF(SUM(E31:E32)=0,"",SUM(E31:E32))</f>
        <v/>
      </c>
      <c r="F33" s="11" t="s">
        <v>4</v>
      </c>
      <c r="G33" s="6" t="str">
        <f>IF(SUM(G31:G32)=0,"",SUM(G31:G32))</f>
        <v/>
      </c>
      <c r="H33" s="11" t="s">
        <v>4</v>
      </c>
      <c r="N33" s="61" t="e">
        <f>ROUNDDOWN(((E22+E33)-(E20+E29))/(E22+E33)*100,2)</f>
        <v>#DIV/0!</v>
      </c>
      <c r="O33" s="62"/>
      <c r="P33" s="62"/>
      <c r="Q33" s="11" t="s">
        <v>63</v>
      </c>
      <c r="S33" s="61" t="e">
        <f>ROUNDDOWN(((G22+G33)-(G20+G29))/(G22+G33)*100,2)</f>
        <v>#DIV/0!</v>
      </c>
      <c r="T33" s="62"/>
      <c r="U33" s="62"/>
      <c r="V33" s="11" t="s">
        <v>63</v>
      </c>
    </row>
    <row r="34" spans="1:22" ht="15" customHeight="1" x14ac:dyDescent="0.4">
      <c r="F34" s="15"/>
      <c r="H34" s="15"/>
    </row>
    <row r="35" spans="1:22" ht="15" customHeight="1" x14ac:dyDescent="0.15">
      <c r="A35" s="2" t="s">
        <v>54</v>
      </c>
      <c r="M35" s="17" t="s">
        <v>71</v>
      </c>
    </row>
    <row r="36" spans="1:22" ht="15" customHeight="1" x14ac:dyDescent="0.4">
      <c r="A36" s="2" t="s">
        <v>35</v>
      </c>
      <c r="N36" s="61" t="e">
        <f>ROUNDDOWN((E22-E20)/G22*100,2)</f>
        <v>#DIV/0!</v>
      </c>
      <c r="O36" s="62"/>
      <c r="P36" s="62"/>
      <c r="Q36" s="11" t="s">
        <v>63</v>
      </c>
    </row>
    <row r="37" spans="1:22" ht="15" customHeight="1" x14ac:dyDescent="0.4">
      <c r="A37" s="2" t="s">
        <v>36</v>
      </c>
    </row>
  </sheetData>
  <mergeCells count="43">
    <mergeCell ref="H13:I13"/>
    <mergeCell ref="H14:I14"/>
    <mergeCell ref="E13:F13"/>
    <mergeCell ref="E10:F10"/>
    <mergeCell ref="E11:F11"/>
    <mergeCell ref="E12:F12"/>
    <mergeCell ref="H10:I10"/>
    <mergeCell ref="H11:I11"/>
    <mergeCell ref="H12:I12"/>
    <mergeCell ref="E14:F14"/>
    <mergeCell ref="A1:L1"/>
    <mergeCell ref="A2:L2"/>
    <mergeCell ref="A9:D9"/>
    <mergeCell ref="E9:F9"/>
    <mergeCell ref="H9:J9"/>
    <mergeCell ref="K9:L9"/>
    <mergeCell ref="A30:D30"/>
    <mergeCell ref="A33:D33"/>
    <mergeCell ref="E25:F25"/>
    <mergeCell ref="E30:F30"/>
    <mergeCell ref="E21:F21"/>
    <mergeCell ref="A15:G15"/>
    <mergeCell ref="G21:H21"/>
    <mergeCell ref="E19:F19"/>
    <mergeCell ref="G19:H19"/>
    <mergeCell ref="A29:D29"/>
    <mergeCell ref="A19:D19"/>
    <mergeCell ref="A21:D21"/>
    <mergeCell ref="A25:D25"/>
    <mergeCell ref="H15:I15"/>
    <mergeCell ref="N36:P36"/>
    <mergeCell ref="N20:Q20"/>
    <mergeCell ref="N30:P30"/>
    <mergeCell ref="N33:P33"/>
    <mergeCell ref="S30:U30"/>
    <mergeCell ref="N21:P21"/>
    <mergeCell ref="S21:U21"/>
    <mergeCell ref="S33:U33"/>
    <mergeCell ref="N23:Q23"/>
    <mergeCell ref="N24:P24"/>
    <mergeCell ref="S24:U24"/>
    <mergeCell ref="N29:Q29"/>
    <mergeCell ref="N32:Q32"/>
  </mergeCells>
  <phoneticPr fontId="3"/>
  <pageMargins left="0.70866141732283472" right="0.70866141732283472" top="0.74803149606299213" bottom="0.55118110236220474" header="0.31496062992125984" footer="0.31496062992125984"/>
  <pageSetup paperSize="9" orientation="portrait" blackAndWhite="1"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R37"/>
  <sheetViews>
    <sheetView view="pageBreakPreview" topLeftCell="A7" zoomScaleNormal="100" zoomScaleSheetLayoutView="100" workbookViewId="0">
      <selection activeCell="A33" sqref="A33"/>
    </sheetView>
  </sheetViews>
  <sheetFormatPr defaultColWidth="3.75" defaultRowHeight="22.5" customHeight="1" x14ac:dyDescent="0.4"/>
  <cols>
    <col min="1" max="4" width="3.25" style="2" customWidth="1"/>
    <col min="5" max="5" width="15" style="2" customWidth="1"/>
    <col min="6" max="6" width="3.5" style="2" bestFit="1" customWidth="1"/>
    <col min="7" max="7" width="15" style="2" customWidth="1"/>
    <col min="8" max="8" width="3.5" style="2" bestFit="1" customWidth="1"/>
    <col min="9" max="9" width="10.25" style="2" customWidth="1"/>
    <col min="10" max="10" width="3.5" style="2" bestFit="1" customWidth="1"/>
    <col min="11" max="11" width="12.5" style="2" customWidth="1"/>
    <col min="12" max="12" width="3.5" style="2" bestFit="1" customWidth="1"/>
    <col min="13" max="46" width="0" style="2" hidden="1" customWidth="1"/>
    <col min="47" max="16384" width="3.75" style="2"/>
  </cols>
  <sheetData>
    <row r="1" spans="1:39" ht="22.5" customHeight="1" x14ac:dyDescent="0.4">
      <c r="A1" s="72" t="s">
        <v>59</v>
      </c>
      <c r="B1" s="72"/>
      <c r="C1" s="72"/>
      <c r="D1" s="72"/>
      <c r="E1" s="72"/>
      <c r="F1" s="72"/>
      <c r="G1" s="72"/>
      <c r="H1" s="72"/>
      <c r="I1" s="72"/>
      <c r="J1" s="72"/>
      <c r="K1" s="72"/>
      <c r="L1" s="72"/>
    </row>
    <row r="2" spans="1:39" ht="22.5" customHeight="1" x14ac:dyDescent="0.4">
      <c r="A2" s="73" t="s">
        <v>42</v>
      </c>
      <c r="B2" s="73"/>
      <c r="C2" s="73"/>
      <c r="D2" s="73"/>
      <c r="E2" s="73"/>
      <c r="F2" s="73"/>
      <c r="G2" s="73"/>
      <c r="H2" s="73"/>
      <c r="I2" s="73"/>
      <c r="J2" s="73"/>
      <c r="K2" s="73"/>
      <c r="L2" s="73"/>
    </row>
    <row r="3" spans="1:39" ht="18.75" customHeight="1" x14ac:dyDescent="0.4"/>
    <row r="4" spans="1:39" ht="18.75" customHeight="1" x14ac:dyDescent="0.4">
      <c r="A4" s="2" t="s">
        <v>0</v>
      </c>
    </row>
    <row r="5" spans="1:39" ht="18.75" customHeight="1" x14ac:dyDescent="0.4">
      <c r="A5" s="2" t="s">
        <v>7</v>
      </c>
    </row>
    <row r="6" spans="1:39" ht="18.75" customHeight="1" x14ac:dyDescent="0.4">
      <c r="A6" s="2" t="s">
        <v>8</v>
      </c>
    </row>
    <row r="7" spans="1:39" ht="18.75" customHeight="1" x14ac:dyDescent="0.4"/>
    <row r="8" spans="1:39" ht="22.5" customHeight="1" x14ac:dyDescent="0.4">
      <c r="A8" s="2" t="s">
        <v>56</v>
      </c>
    </row>
    <row r="9" spans="1:39" s="1" customFormat="1" ht="27" customHeight="1" x14ac:dyDescent="0.4">
      <c r="A9" s="74" t="s">
        <v>11</v>
      </c>
      <c r="B9" s="77"/>
      <c r="C9" s="77"/>
      <c r="D9" s="71"/>
      <c r="E9" s="70" t="s">
        <v>1</v>
      </c>
      <c r="F9" s="71"/>
      <c r="G9" s="3" t="s">
        <v>6</v>
      </c>
      <c r="H9" s="74" t="s">
        <v>16</v>
      </c>
      <c r="I9" s="75"/>
      <c r="J9" s="76"/>
      <c r="K9" s="70" t="s">
        <v>2</v>
      </c>
      <c r="L9" s="71"/>
    </row>
    <row r="10" spans="1:39" ht="22.5" customHeight="1" x14ac:dyDescent="0.4">
      <c r="A10" s="19"/>
      <c r="B10" s="20"/>
      <c r="C10" s="20"/>
      <c r="D10" s="21"/>
      <c r="E10" s="78"/>
      <c r="F10" s="79"/>
      <c r="G10" s="23" t="s">
        <v>3</v>
      </c>
      <c r="H10" s="68"/>
      <c r="I10" s="69"/>
      <c r="J10" s="4" t="s">
        <v>4</v>
      </c>
      <c r="K10" s="7" t="str">
        <f>IF(H10=0,"",ROUNDDOWN(H10/H15*100,2))</f>
        <v/>
      </c>
      <c r="L10" s="4" t="s">
        <v>5</v>
      </c>
    </row>
    <row r="11" spans="1:39" ht="22.5" customHeight="1" x14ac:dyDescent="0.4">
      <c r="A11" s="19"/>
      <c r="B11" s="20"/>
      <c r="C11" s="20"/>
      <c r="D11" s="21"/>
      <c r="E11" s="78"/>
      <c r="F11" s="79"/>
      <c r="G11" s="23" t="s">
        <v>3</v>
      </c>
      <c r="H11" s="68"/>
      <c r="I11" s="69"/>
      <c r="J11" s="4" t="s">
        <v>4</v>
      </c>
      <c r="K11" s="7" t="str">
        <f>IF(H11=0,"",ROUNDDOWN(H11/H15*100,2))</f>
        <v/>
      </c>
      <c r="L11" s="4" t="s">
        <v>5</v>
      </c>
    </row>
    <row r="12" spans="1:39" ht="22.5" customHeight="1" x14ac:dyDescent="0.4">
      <c r="A12" s="19"/>
      <c r="B12" s="20"/>
      <c r="C12" s="20"/>
      <c r="D12" s="21"/>
      <c r="E12" s="78"/>
      <c r="F12" s="79"/>
      <c r="G12" s="23" t="s">
        <v>3</v>
      </c>
      <c r="H12" s="68"/>
      <c r="I12" s="69"/>
      <c r="J12" s="4" t="s">
        <v>4</v>
      </c>
      <c r="K12" s="7" t="str">
        <f>IF(H12=0,"",ROUNDDOWN(H12/H15*100,2))</f>
        <v/>
      </c>
      <c r="L12" s="4" t="s">
        <v>5</v>
      </c>
    </row>
    <row r="13" spans="1:39" ht="22.5" customHeight="1" x14ac:dyDescent="0.15">
      <c r="A13" s="19"/>
      <c r="B13" s="20"/>
      <c r="C13" s="20"/>
      <c r="D13" s="21"/>
      <c r="E13" s="78"/>
      <c r="F13" s="79"/>
      <c r="G13" s="23" t="s">
        <v>3</v>
      </c>
      <c r="H13" s="68"/>
      <c r="I13" s="69"/>
      <c r="J13" s="4" t="s">
        <v>4</v>
      </c>
      <c r="K13" s="7" t="str">
        <f>IF(H13=0,"",ROUNDDOWN(H13/H18*100,2))</f>
        <v/>
      </c>
      <c r="L13" s="4" t="s">
        <v>5</v>
      </c>
      <c r="M13" s="31" t="s">
        <v>40</v>
      </c>
      <c r="P13" s="32"/>
      <c r="Q13" s="32"/>
      <c r="R13" s="33"/>
      <c r="Z13" s="16" t="s">
        <v>41</v>
      </c>
      <c r="AA13" s="16"/>
      <c r="AB13" s="16"/>
    </row>
    <row r="14" spans="1:39" ht="22.5" customHeight="1" x14ac:dyDescent="0.15">
      <c r="A14" s="19"/>
      <c r="B14" s="20"/>
      <c r="C14" s="20"/>
      <c r="D14" s="21"/>
      <c r="E14" s="78"/>
      <c r="F14" s="79"/>
      <c r="G14" s="23" t="s">
        <v>3</v>
      </c>
      <c r="H14" s="68"/>
      <c r="I14" s="69"/>
      <c r="J14" s="4" t="s">
        <v>4</v>
      </c>
      <c r="K14" s="7" t="str">
        <f>IF(H14=0,"",ROUNDDOWN(H14/H19*100,2))</f>
        <v/>
      </c>
      <c r="L14" s="4" t="s">
        <v>5</v>
      </c>
      <c r="O14" s="31" t="s">
        <v>75</v>
      </c>
      <c r="P14" s="32"/>
      <c r="Q14" s="32"/>
      <c r="R14" s="33"/>
      <c r="S14" s="31" t="s">
        <v>76</v>
      </c>
      <c r="T14" s="32"/>
      <c r="U14" s="32"/>
      <c r="V14" s="33"/>
      <c r="Z14" s="31" t="s">
        <v>75</v>
      </c>
      <c r="AA14" s="32"/>
      <c r="AB14" s="32"/>
      <c r="AC14" s="33"/>
      <c r="AD14" s="31" t="s">
        <v>76</v>
      </c>
      <c r="AE14" s="32"/>
      <c r="AF14" s="32"/>
      <c r="AG14" s="33"/>
      <c r="AH14" s="1"/>
      <c r="AI14" s="1"/>
      <c r="AJ14" s="1"/>
      <c r="AK14" s="1"/>
      <c r="AL14" s="1"/>
      <c r="AM14" s="1"/>
    </row>
    <row r="15" spans="1:39" ht="22.5" customHeight="1" x14ac:dyDescent="0.4">
      <c r="A15" s="70" t="s">
        <v>14</v>
      </c>
      <c r="B15" s="77"/>
      <c r="C15" s="77"/>
      <c r="D15" s="77"/>
      <c r="E15" s="77"/>
      <c r="F15" s="77"/>
      <c r="G15" s="71"/>
      <c r="H15" s="66" t="str">
        <f>IF(SUM(H10:I14)=0,"",SUM(H10:I14))</f>
        <v/>
      </c>
      <c r="I15" s="67"/>
      <c r="J15" s="4" t="s">
        <v>4</v>
      </c>
      <c r="K15" s="5">
        <v>100</v>
      </c>
      <c r="L15" s="4" t="s">
        <v>5</v>
      </c>
      <c r="M15" s="59" t="s">
        <v>74</v>
      </c>
      <c r="N15" s="28"/>
      <c r="O15" s="64" t="str">
        <f>IF(SUM(E20:E21)=0,"",SUM(E20:E22))</f>
        <v/>
      </c>
      <c r="P15" s="65"/>
      <c r="Q15" s="65"/>
      <c r="R15" s="11" t="s">
        <v>4</v>
      </c>
      <c r="S15" s="64">
        <f>O15/3</f>
        <v>0</v>
      </c>
      <c r="T15" s="65"/>
      <c r="U15" s="65"/>
      <c r="V15" s="11" t="s">
        <v>4</v>
      </c>
      <c r="X15" s="59" t="s">
        <v>74</v>
      </c>
      <c r="Z15" s="64" t="str">
        <f>IF(SUM(E23:E24)=0,"",SUM(E22:E24))</f>
        <v/>
      </c>
      <c r="AA15" s="65"/>
      <c r="AB15" s="65"/>
      <c r="AC15" s="11" t="s">
        <v>4</v>
      </c>
      <c r="AD15" s="64">
        <f>Z15/3</f>
        <v>0</v>
      </c>
      <c r="AE15" s="65"/>
      <c r="AF15" s="65"/>
      <c r="AG15" s="11" t="s">
        <v>4</v>
      </c>
    </row>
    <row r="16" spans="1:39" ht="15" customHeight="1" x14ac:dyDescent="0.4">
      <c r="M16" s="59" t="s">
        <v>19</v>
      </c>
      <c r="N16" s="28"/>
      <c r="O16" s="64" t="str">
        <f>IF(SUM(G20:G21)=0,"",SUM(G20:G22))</f>
        <v/>
      </c>
      <c r="P16" s="65"/>
      <c r="Q16" s="65"/>
      <c r="R16" s="11" t="s">
        <v>4</v>
      </c>
      <c r="S16" s="64">
        <f>O16/3</f>
        <v>0</v>
      </c>
      <c r="T16" s="65"/>
      <c r="U16" s="65"/>
      <c r="V16" s="11" t="s">
        <v>4</v>
      </c>
      <c r="X16" s="59" t="s">
        <v>45</v>
      </c>
      <c r="Z16" s="64" t="str">
        <f>IF(SUM(G23:G24)=0,"",SUM(G22:G24))</f>
        <v/>
      </c>
      <c r="AA16" s="65"/>
      <c r="AB16" s="65"/>
      <c r="AC16" s="11" t="s">
        <v>4</v>
      </c>
      <c r="AD16" s="64">
        <f>Z16/3</f>
        <v>0</v>
      </c>
      <c r="AE16" s="65"/>
      <c r="AF16" s="65"/>
      <c r="AG16" s="11" t="s">
        <v>4</v>
      </c>
    </row>
    <row r="17" spans="1:44" ht="22.5" customHeight="1" x14ac:dyDescent="0.4">
      <c r="A17" s="2" t="s">
        <v>10</v>
      </c>
      <c r="M17" s="59"/>
      <c r="N17" s="28"/>
      <c r="O17" s="57"/>
      <c r="P17" s="57"/>
      <c r="Q17" s="57"/>
      <c r="R17" s="13"/>
      <c r="S17" s="57"/>
      <c r="T17" s="57"/>
      <c r="U17" s="57"/>
      <c r="V17" s="13"/>
    </row>
    <row r="18" spans="1:44" ht="22.5" customHeight="1" x14ac:dyDescent="0.15">
      <c r="A18" s="17" t="s">
        <v>38</v>
      </c>
      <c r="J18" s="13"/>
      <c r="K18" s="12"/>
      <c r="L18" s="13"/>
      <c r="M18" s="17" t="s">
        <v>61</v>
      </c>
      <c r="W18" s="17" t="s">
        <v>77</v>
      </c>
      <c r="AH18" s="17" t="s">
        <v>79</v>
      </c>
    </row>
    <row r="19" spans="1:44" ht="22.5" customHeight="1" x14ac:dyDescent="0.15">
      <c r="A19" s="30"/>
      <c r="B19" s="30"/>
      <c r="C19" s="30"/>
      <c r="D19" s="30"/>
      <c r="E19" s="63" t="s">
        <v>18</v>
      </c>
      <c r="F19" s="63"/>
      <c r="G19" s="63" t="s">
        <v>19</v>
      </c>
      <c r="H19" s="63"/>
      <c r="I19" s="12"/>
      <c r="M19" s="17" t="s">
        <v>69</v>
      </c>
      <c r="X19" s="17" t="s">
        <v>69</v>
      </c>
      <c r="AI19" s="17" t="s">
        <v>69</v>
      </c>
    </row>
    <row r="20" spans="1:44" ht="22.5" customHeight="1" x14ac:dyDescent="0.15">
      <c r="A20" s="8" t="str">
        <f>IF(A21="","",IF(C21=1,A21-1,A21))</f>
        <v/>
      </c>
      <c r="B20" s="10" t="s">
        <v>13</v>
      </c>
      <c r="C20" s="10" t="str">
        <f>IF(C21="","",IF(C21=1,12,(C21-1)))</f>
        <v/>
      </c>
      <c r="D20" s="10" t="s">
        <v>12</v>
      </c>
      <c r="E20" s="25"/>
      <c r="F20" s="11" t="s">
        <v>4</v>
      </c>
      <c r="G20" s="25"/>
      <c r="H20" s="11" t="s">
        <v>4</v>
      </c>
      <c r="I20" s="14" t="s">
        <v>53</v>
      </c>
      <c r="N20" s="63" t="s">
        <v>18</v>
      </c>
      <c r="O20" s="63"/>
      <c r="P20" s="63"/>
      <c r="Q20" s="63"/>
      <c r="S20" s="52" t="s">
        <v>19</v>
      </c>
      <c r="T20" s="52"/>
      <c r="Y20" s="63" t="s">
        <v>18</v>
      </c>
      <c r="Z20" s="63"/>
      <c r="AA20" s="63"/>
      <c r="AB20" s="63"/>
      <c r="AD20" s="52" t="s">
        <v>19</v>
      </c>
      <c r="AE20" s="52"/>
      <c r="AJ20" s="63" t="s">
        <v>18</v>
      </c>
      <c r="AK20" s="63"/>
      <c r="AL20" s="63"/>
      <c r="AM20" s="63"/>
      <c r="AO20" s="52" t="s">
        <v>19</v>
      </c>
      <c r="AP20" s="52"/>
    </row>
    <row r="21" spans="1:44" ht="22.5" customHeight="1" thickBot="1" x14ac:dyDescent="0.45">
      <c r="A21" s="34" t="str">
        <f>IF(A22="","",IF(C22=1,A22-1,A22))</f>
        <v/>
      </c>
      <c r="B21" s="35" t="s">
        <v>13</v>
      </c>
      <c r="C21" s="35" t="str">
        <f>IF(C22="","",IF(C22=1,12,(C22-1)))</f>
        <v/>
      </c>
      <c r="D21" s="35" t="s">
        <v>12</v>
      </c>
      <c r="E21" s="36"/>
      <c r="F21" s="37" t="s">
        <v>4</v>
      </c>
      <c r="G21" s="36"/>
      <c r="H21" s="37" t="s">
        <v>4</v>
      </c>
      <c r="I21" s="2" t="s">
        <v>52</v>
      </c>
      <c r="N21" s="61" t="e">
        <f>ROUNDDOWN((S15-E22)/S15*100,2)</f>
        <v>#DIV/0!</v>
      </c>
      <c r="O21" s="62"/>
      <c r="P21" s="62"/>
      <c r="Q21" s="11" t="s">
        <v>63</v>
      </c>
      <c r="S21" s="61" t="e">
        <f>ROUNDDOWN((S16-G22)/S16*100,2)</f>
        <v>#DIV/0!</v>
      </c>
      <c r="T21" s="62"/>
      <c r="U21" s="62"/>
      <c r="V21" s="11" t="s">
        <v>63</v>
      </c>
      <c r="Y21" s="61" t="e">
        <f>ROUNDDOWN((E30-E22)/E30*100,2)</f>
        <v>#DIV/0!</v>
      </c>
      <c r="Z21" s="62"/>
      <c r="AA21" s="62"/>
      <c r="AB21" s="11" t="s">
        <v>63</v>
      </c>
      <c r="AD21" s="61" t="e">
        <f>ROUNDDOWN((G30-G22)/G30*100,2)</f>
        <v>#DIV/0!</v>
      </c>
      <c r="AE21" s="62"/>
      <c r="AF21" s="62"/>
      <c r="AG21" s="11" t="s">
        <v>63</v>
      </c>
      <c r="AJ21" s="61" t="e">
        <f>ROUNDDOWN((E32-E22)/E32*100,2)</f>
        <v>#DIV/0!</v>
      </c>
      <c r="AK21" s="62"/>
      <c r="AL21" s="62"/>
      <c r="AM21" s="11" t="s">
        <v>63</v>
      </c>
      <c r="AO21" s="61" t="e">
        <f>ROUNDDOWN((G32-G22)/G32*100,2)</f>
        <v>#DIV/0!</v>
      </c>
      <c r="AP21" s="62"/>
      <c r="AQ21" s="62"/>
      <c r="AR21" s="11" t="s">
        <v>63</v>
      </c>
    </row>
    <row r="22" spans="1:44" ht="22.5" customHeight="1" thickTop="1" thickBot="1" x14ac:dyDescent="0.2">
      <c r="A22" s="42"/>
      <c r="B22" s="43" t="s">
        <v>13</v>
      </c>
      <c r="C22" s="44"/>
      <c r="D22" s="43" t="s">
        <v>12</v>
      </c>
      <c r="E22" s="45"/>
      <c r="F22" s="46" t="s">
        <v>4</v>
      </c>
      <c r="G22" s="45"/>
      <c r="H22" s="47" t="s">
        <v>4</v>
      </c>
      <c r="I22" s="58" t="s">
        <v>67</v>
      </c>
      <c r="M22" s="17" t="s">
        <v>70</v>
      </c>
      <c r="X22" s="17" t="s">
        <v>78</v>
      </c>
      <c r="AI22" s="17" t="s">
        <v>78</v>
      </c>
    </row>
    <row r="23" spans="1:44" ht="22.5" customHeight="1" thickTop="1" x14ac:dyDescent="0.15">
      <c r="A23" s="38" t="str">
        <f>IF(A22="","",IF(C22=12,A22+1,A22))</f>
        <v/>
      </c>
      <c r="B23" s="39" t="s">
        <v>13</v>
      </c>
      <c r="C23" s="39" t="str">
        <f>IF(C22="","",IF((C22+1)&gt;12,(C22+1)-12,(C22+1)))</f>
        <v/>
      </c>
      <c r="D23" s="39" t="s">
        <v>12</v>
      </c>
      <c r="E23" s="40"/>
      <c r="F23" s="41" t="s">
        <v>4</v>
      </c>
      <c r="G23" s="40"/>
      <c r="H23" s="41" t="s">
        <v>4</v>
      </c>
      <c r="I23" s="2" t="s">
        <v>72</v>
      </c>
      <c r="N23" s="63" t="s">
        <v>18</v>
      </c>
      <c r="O23" s="63"/>
      <c r="P23" s="63"/>
      <c r="Q23" s="63"/>
      <c r="S23" s="52" t="s">
        <v>19</v>
      </c>
      <c r="T23" s="52"/>
      <c r="Y23" s="63" t="s">
        <v>18</v>
      </c>
      <c r="Z23" s="63"/>
      <c r="AA23" s="63"/>
      <c r="AB23" s="63"/>
      <c r="AD23" s="52" t="s">
        <v>19</v>
      </c>
      <c r="AE23" s="52"/>
      <c r="AJ23" s="63" t="s">
        <v>18</v>
      </c>
      <c r="AK23" s="63"/>
      <c r="AL23" s="63"/>
      <c r="AM23" s="63"/>
      <c r="AO23" s="52" t="s">
        <v>19</v>
      </c>
      <c r="AP23" s="52"/>
    </row>
    <row r="24" spans="1:44" ht="22.5" customHeight="1" x14ac:dyDescent="0.4">
      <c r="A24" s="8" t="str">
        <f>IF(A23="","",IF(C23=12,A23+1,A23))</f>
        <v/>
      </c>
      <c r="B24" s="10" t="s">
        <v>13</v>
      </c>
      <c r="C24" s="10" t="str">
        <f>IF(C23="","",IF((C23+1)&gt;12,(C23+1)-12,(C23+1)))</f>
        <v/>
      </c>
      <c r="D24" s="10" t="s">
        <v>12</v>
      </c>
      <c r="E24" s="25"/>
      <c r="F24" s="11" t="s">
        <v>4</v>
      </c>
      <c r="G24" s="25"/>
      <c r="H24" s="11" t="s">
        <v>4</v>
      </c>
      <c r="I24" s="2" t="s">
        <v>73</v>
      </c>
      <c r="N24" s="61" t="e">
        <f>ROUNDDOWN((S15-E22)/S15*100,2)</f>
        <v>#DIV/0!</v>
      </c>
      <c r="O24" s="62"/>
      <c r="P24" s="62"/>
      <c r="Q24" s="11" t="s">
        <v>63</v>
      </c>
      <c r="S24" s="61" t="e">
        <f>ROUNDDOWN((S16-G22)/S16*100,2)</f>
        <v>#DIV/0!</v>
      </c>
      <c r="T24" s="62"/>
      <c r="U24" s="62"/>
      <c r="V24" s="11" t="s">
        <v>63</v>
      </c>
      <c r="Y24" s="61" t="e">
        <f>ROUNDDOWN((E30*3-(E22+E23+E24))/(E30*3)*100,2)</f>
        <v>#DIV/0!</v>
      </c>
      <c r="Z24" s="62"/>
      <c r="AA24" s="62"/>
      <c r="AB24" s="11" t="s">
        <v>63</v>
      </c>
      <c r="AD24" s="61" t="e">
        <f>ROUNDDOWN((G30*3-(G22+G23+G24))/(G30*3)*100,2)</f>
        <v>#DIV/0!</v>
      </c>
      <c r="AE24" s="62"/>
      <c r="AF24" s="62"/>
      <c r="AG24" s="11" t="s">
        <v>63</v>
      </c>
      <c r="AJ24" s="61" t="e">
        <f>ROUNDDOWN((E31-(E22+E23+E24))/E31*100,2)</f>
        <v>#DIV/0!</v>
      </c>
      <c r="AK24" s="62"/>
      <c r="AL24" s="62"/>
      <c r="AM24" s="11" t="s">
        <v>63</v>
      </c>
      <c r="AO24" s="61" t="e">
        <f>ROUNDDOWN((G31-(G22+G23+G24))/G31*100,2)</f>
        <v>#DIV/0!</v>
      </c>
      <c r="AP24" s="62"/>
      <c r="AQ24" s="62"/>
      <c r="AR24" s="11" t="s">
        <v>63</v>
      </c>
    </row>
    <row r="25" spans="1:44" ht="15" customHeight="1" x14ac:dyDescent="0.4">
      <c r="A25" s="12"/>
      <c r="B25" s="12"/>
      <c r="C25" s="12"/>
      <c r="D25" s="12"/>
      <c r="E25" s="14"/>
      <c r="F25" s="13"/>
      <c r="G25" s="14"/>
      <c r="H25" s="13"/>
    </row>
    <row r="26" spans="1:44" ht="22.5" customHeight="1" x14ac:dyDescent="0.15">
      <c r="A26" s="31" t="s">
        <v>39</v>
      </c>
      <c r="B26" s="32"/>
      <c r="C26" s="32"/>
      <c r="D26" s="32"/>
      <c r="E26" s="33"/>
      <c r="F26" s="33"/>
      <c r="G26" s="16"/>
      <c r="H26" s="15"/>
      <c r="M26" s="17" t="s">
        <v>71</v>
      </c>
      <c r="X26" s="17" t="s">
        <v>71</v>
      </c>
      <c r="AI26" s="17" t="s">
        <v>71</v>
      </c>
    </row>
    <row r="27" spans="1:44" ht="22.5" customHeight="1" x14ac:dyDescent="0.15">
      <c r="A27" s="29"/>
      <c r="B27" s="27"/>
      <c r="C27" s="27"/>
      <c r="D27" s="27"/>
      <c r="E27" s="63" t="s">
        <v>18</v>
      </c>
      <c r="F27" s="63"/>
      <c r="G27" s="16" t="s">
        <v>19</v>
      </c>
      <c r="H27" s="17"/>
      <c r="N27" s="61" t="e">
        <f>ROUNDDOWN((S15-E22)/((G22+G21+G20)/3)*100,2)</f>
        <v>#DIV/0!</v>
      </c>
      <c r="O27" s="62"/>
      <c r="P27" s="62"/>
      <c r="Q27" s="11" t="s">
        <v>63</v>
      </c>
      <c r="Y27" s="61" t="e">
        <f>ROUNDDOWN((E30-E22)/G30*100,2)</f>
        <v>#DIV/0!</v>
      </c>
      <c r="Z27" s="62"/>
      <c r="AA27" s="62"/>
      <c r="AB27" s="11" t="s">
        <v>63</v>
      </c>
      <c r="AJ27" s="61" t="e">
        <f>ROUNDDOWN((E32-E22)/G32*100,2)</f>
        <v>#DIV/0!</v>
      </c>
      <c r="AK27" s="62"/>
      <c r="AL27" s="62"/>
      <c r="AM27" s="11" t="s">
        <v>63</v>
      </c>
    </row>
    <row r="28" spans="1:44" ht="22.5" customHeight="1" x14ac:dyDescent="0.15">
      <c r="A28" s="9" t="s">
        <v>37</v>
      </c>
      <c r="B28" s="10" t="s">
        <v>13</v>
      </c>
      <c r="C28" s="10">
        <v>10</v>
      </c>
      <c r="D28" s="10" t="s">
        <v>12</v>
      </c>
      <c r="E28" s="25"/>
      <c r="F28" s="11" t="s">
        <v>4</v>
      </c>
      <c r="G28" s="25"/>
      <c r="H28" s="11" t="s">
        <v>4</v>
      </c>
      <c r="X28" s="17" t="s">
        <v>80</v>
      </c>
      <c r="AI28" s="17" t="s">
        <v>80</v>
      </c>
    </row>
    <row r="29" spans="1:44" ht="22.5" customHeight="1" x14ac:dyDescent="0.4">
      <c r="A29" s="9" t="s">
        <v>37</v>
      </c>
      <c r="B29" s="10" t="s">
        <v>13</v>
      </c>
      <c r="C29" s="10">
        <v>11</v>
      </c>
      <c r="D29" s="10" t="s">
        <v>12</v>
      </c>
      <c r="E29" s="25"/>
      <c r="F29" s="11" t="s">
        <v>4</v>
      </c>
      <c r="G29" s="25"/>
      <c r="H29" s="11" t="s">
        <v>4</v>
      </c>
      <c r="Y29" s="61" t="e">
        <f>ROUNDDOWN((E30*3-(E22+E23+E24))/(G30*3)*100,2)</f>
        <v>#DIV/0!</v>
      </c>
      <c r="Z29" s="62"/>
      <c r="AA29" s="62"/>
      <c r="AB29" s="11" t="s">
        <v>63</v>
      </c>
      <c r="AJ29" s="61" t="e">
        <f>ROUNDDOWN((E31-(E22+E23+E24))/G31*100,2)</f>
        <v>#DIV/0!</v>
      </c>
      <c r="AK29" s="62"/>
      <c r="AL29" s="62"/>
      <c r="AM29" s="11" t="s">
        <v>63</v>
      </c>
    </row>
    <row r="30" spans="1:44" ht="22.5" customHeight="1" x14ac:dyDescent="0.4">
      <c r="A30" s="9" t="s">
        <v>37</v>
      </c>
      <c r="B30" s="10" t="s">
        <v>13</v>
      </c>
      <c r="C30" s="10">
        <v>12</v>
      </c>
      <c r="D30" s="10" t="s">
        <v>12</v>
      </c>
      <c r="E30" s="25"/>
      <c r="F30" s="11" t="s">
        <v>4</v>
      </c>
      <c r="G30" s="25"/>
      <c r="H30" s="11" t="s">
        <v>4</v>
      </c>
    </row>
    <row r="31" spans="1:44" ht="18.75" customHeight="1" x14ac:dyDescent="0.4">
      <c r="A31" s="70" t="s">
        <v>9</v>
      </c>
      <c r="B31" s="77"/>
      <c r="C31" s="77"/>
      <c r="D31" s="71"/>
      <c r="E31" s="51" t="str">
        <f>IF(SUM(E28:E30)=0,"",SUM(E28:E30))</f>
        <v/>
      </c>
      <c r="F31" s="11" t="s">
        <v>4</v>
      </c>
      <c r="G31" s="51" t="str">
        <f>IF(SUM(G28:G30)=0,"",SUM(G28:G30))</f>
        <v/>
      </c>
      <c r="H31" s="11" t="s">
        <v>4</v>
      </c>
    </row>
    <row r="32" spans="1:44" ht="18.75" customHeight="1" x14ac:dyDescent="0.4">
      <c r="A32" s="70" t="s">
        <v>82</v>
      </c>
      <c r="B32" s="77"/>
      <c r="C32" s="77"/>
      <c r="D32" s="71"/>
      <c r="E32" s="6" t="str">
        <f>IF(E31="","",AVERAGE(E28:E30))</f>
        <v/>
      </c>
      <c r="F32" s="11" t="s">
        <v>4</v>
      </c>
      <c r="G32" s="51" t="str">
        <f>IF(G31="","",AVERAGE(G28:G30))</f>
        <v/>
      </c>
      <c r="H32" s="11" t="s">
        <v>4</v>
      </c>
    </row>
    <row r="33" spans="1:12" ht="15" customHeight="1" x14ac:dyDescent="0.4">
      <c r="F33" s="15"/>
      <c r="H33" s="15"/>
    </row>
    <row r="34" spans="1:12" ht="15" customHeight="1" x14ac:dyDescent="0.4">
      <c r="A34" s="2" t="s">
        <v>46</v>
      </c>
      <c r="B34" s="2" t="s">
        <v>81</v>
      </c>
    </row>
    <row r="35" spans="1:12" ht="15" customHeight="1" x14ac:dyDescent="0.15">
      <c r="A35" s="17" t="s">
        <v>46</v>
      </c>
      <c r="B35" s="80" t="s">
        <v>47</v>
      </c>
      <c r="C35" s="80"/>
      <c r="D35" s="80"/>
      <c r="E35" s="80"/>
      <c r="F35" s="80"/>
      <c r="G35" s="80"/>
      <c r="H35" s="80"/>
      <c r="I35" s="80"/>
      <c r="J35" s="80"/>
      <c r="K35" s="80"/>
      <c r="L35" s="80"/>
    </row>
    <row r="36" spans="1:12" ht="15" customHeight="1" x14ac:dyDescent="0.4">
      <c r="A36" s="60"/>
      <c r="B36" s="80"/>
      <c r="C36" s="80"/>
      <c r="D36" s="80"/>
      <c r="E36" s="80"/>
      <c r="F36" s="80"/>
      <c r="G36" s="80"/>
      <c r="H36" s="80"/>
      <c r="I36" s="80"/>
      <c r="J36" s="80"/>
      <c r="K36" s="80"/>
      <c r="L36" s="80"/>
    </row>
    <row r="37" spans="1:12" ht="15" customHeight="1" x14ac:dyDescent="0.4">
      <c r="A37" s="2" t="s">
        <v>48</v>
      </c>
      <c r="B37" s="2" t="s">
        <v>49</v>
      </c>
    </row>
  </sheetData>
  <mergeCells count="55">
    <mergeCell ref="Y29:AA29"/>
    <mergeCell ref="AJ29:AL29"/>
    <mergeCell ref="AJ20:AM20"/>
    <mergeCell ref="AJ21:AL21"/>
    <mergeCell ref="Y20:AB20"/>
    <mergeCell ref="AO21:AQ21"/>
    <mergeCell ref="AJ23:AM23"/>
    <mergeCell ref="AJ24:AL24"/>
    <mergeCell ref="AO24:AQ24"/>
    <mergeCell ref="N27:P27"/>
    <mergeCell ref="Y21:AA21"/>
    <mergeCell ref="AD21:AF21"/>
    <mergeCell ref="Y23:AB23"/>
    <mergeCell ref="Y24:AA24"/>
    <mergeCell ref="AD24:AF24"/>
    <mergeCell ref="Y27:AA27"/>
    <mergeCell ref="AJ27:AL27"/>
    <mergeCell ref="N20:Q20"/>
    <mergeCell ref="N21:P21"/>
    <mergeCell ref="S21:U21"/>
    <mergeCell ref="N23:Q23"/>
    <mergeCell ref="N24:P24"/>
    <mergeCell ref="S24:U24"/>
    <mergeCell ref="E10:F10"/>
    <mergeCell ref="E11:F11"/>
    <mergeCell ref="E12:F12"/>
    <mergeCell ref="A1:L1"/>
    <mergeCell ref="A2:L2"/>
    <mergeCell ref="A9:D9"/>
    <mergeCell ref="E9:F9"/>
    <mergeCell ref="H9:J9"/>
    <mergeCell ref="K9:L9"/>
    <mergeCell ref="H10:I10"/>
    <mergeCell ref="H11:I11"/>
    <mergeCell ref="H12:I12"/>
    <mergeCell ref="H13:I13"/>
    <mergeCell ref="H14:I14"/>
    <mergeCell ref="E13:F13"/>
    <mergeCell ref="E14:F14"/>
    <mergeCell ref="E27:F27"/>
    <mergeCell ref="B35:L36"/>
    <mergeCell ref="A32:D32"/>
    <mergeCell ref="E19:F19"/>
    <mergeCell ref="G19:H19"/>
    <mergeCell ref="A15:G15"/>
    <mergeCell ref="H15:I15"/>
    <mergeCell ref="A31:D31"/>
    <mergeCell ref="AD15:AF15"/>
    <mergeCell ref="AD16:AF16"/>
    <mergeCell ref="Z15:AB15"/>
    <mergeCell ref="Z16:AB16"/>
    <mergeCell ref="O16:Q16"/>
    <mergeCell ref="O15:Q15"/>
    <mergeCell ref="S15:U15"/>
    <mergeCell ref="S16:U16"/>
  </mergeCells>
  <phoneticPr fontId="3"/>
  <pageMargins left="0.70866141732283472" right="0.70866141732283472" top="0.74803149606299213" bottom="0.55118110236220474" header="0.31496062992125984" footer="0.31496062992125984"/>
  <pageSetup paperSize="9" orientation="portrait" blackAndWhite="1"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通常</vt:lpstr>
      <vt:lpstr>認定基準緩和</vt:lpstr>
      <vt:lpstr>創業者等運用緩和</vt:lpstr>
      <vt:lpstr>創業者等運用緩和!Print_Area</vt:lpstr>
      <vt:lpstr>通常!Print_Area</vt:lpstr>
      <vt:lpstr>認定基準緩和!Print_Area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2024-01-11T04:44:34Z</dcterms:modified>
</cp:coreProperties>
</file>