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engaru.local\DATA\総務部\財政課\高橋(一)\財政\22.地方公会計\50.諸調査\R5\04.令和3年度財政状況資料集の作成について（２回目）\02 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<sst xmlns="http://schemas.openxmlformats.org/spreadsheetml/2006/main" count="1077" uniqueCount="603">
  <si>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</si>
  <si>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</si>
  <si>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</si>
  <si>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</si>
  <si>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</si>
  <si>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</si>
  <si>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</si>
  <si>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</si>
  <si>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</si>
  <si>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</si>
  <si>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</si>
  <si>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</si>
  <si>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</si>
  <si>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</si>
  <si>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</si>
  <si>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</si>
  <si>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</si>
  <si>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</si>
  <si>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</si>
  <si>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</si>
  <si>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</si>
  <si>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</si>
  <si>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</si>
  <si>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</si>
  <si>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</si>
  <si>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</si>
  <si>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</si>
  <si>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</si>
  <si>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</si>
  <si>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</si>
  <si>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</si>
  <si>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</si>
  <si>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</si>
  <si>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</si>
  <si>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</si>
  <si>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</si>
  <si>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</si>
  <si>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</si>
  <si>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</si>
  <si>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</si>
  <si>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</si>
  <si>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</si>
  <si>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</si>
  <si>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</si>
  <si>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</si>
  <si>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</si>
  <si>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</si>
  <si>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</si>
  <si>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</si>
  <si>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</si>
  <si>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</si>
  <si>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</si>
  <si>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</si>
  <si>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</si>
  <si>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</si>
  <si>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</si>
  <si>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</si>
  <si>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</si>
  <si>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</si>
  <si>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</si>
  <si>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</si>
  <si>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</si>
  <si>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</si>
  <si>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</si>
  <si>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</si>
  <si>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</si>
  <si>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</si>
  <si>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</si>
  <si>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</si>
  <si>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</si>
  <si>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</si>
  <si>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</si>
  <si>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</si>
  <si>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</si>
  <si>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</si>
  <si>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</si>
  <si>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</si>
  <si>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</si>
  <si>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</si>
  <si>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</si>
  <si>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</si>
  <si>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</si>
  <si>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</si>
  <si>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</si>
  <si>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</si>
  <si>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</si>
  <si>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</si>
  <si>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</si>
  <si>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</si>
  <si>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</si>
  <si>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</si>
  <si>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</si>
  <si>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</si>
  <si>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</si>
  <si>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</si>
  <si>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</si>
  <si>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</si>
  <si>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</si>
  <si>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遠軽町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</si>
  <si>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</si>
  <si>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</si>
  <si>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</si>
  <si>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</si>
  <si>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</si>
  <si>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</si>
  <si>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</si>
  <si>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</si>
  <si>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</si>
  <si>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</si>
  <si>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</si>
  <si>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</si>
  <si>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</si>
  <si>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</si>
  <si>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</si>
  <si>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</si>
  <si>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</si>
  <si>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</si>
  <si>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</si>
  <si>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</si>
  <si>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</si>
  <si>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</si>
  <si>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</si>
  <si>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</si>
  <si>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</si>
  <si>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</si>
  <si>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</si>
  <si>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</si>
  <si>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</si>
  <si>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</si>
  <si>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</si>
  <si>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</si>
  <si>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</si>
  <si>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</si>
  <si>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</si>
  <si>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</si>
  <si>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</si>
  <si>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</si>
  <si>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</si>
  <si>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</si>
  <si>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</si>
  <si>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</si>
  <si>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</si>
  <si>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</si>
  <si>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</si>
  <si>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</si>
  <si>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</si>
  <si>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</si>
  <si>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</si>
  <si>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</si>
  <si>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</si>
  <si>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</si>
  <si>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</si>
  <si>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</si>
  <si>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</si>
  <si>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</si>
  <si>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</si>
  <si>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</si>
  <si>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</si>
  <si>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</si>
  <si>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</si>
  <si>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</si>
  <si>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</si>
  <si>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</si>
  <si>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</si>
  <si>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</si>
  <si>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</si>
  <si>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</si>
  <si>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</si>
  <si>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</si>
  <si>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</si>
  <si>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</si>
  <si>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</si>
  <si>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</si>
  <si>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</si>
  <si>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</si>
  <si>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</si>
  <si>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</si>
  <si>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</si>
  <si>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</si>
  <si>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</si>
  <si>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</si>
  <si>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</si>
  <si>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</si>
  <si>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</si>
  <si>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</si>
  <si>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</si>
  <si>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</si>
  <si>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</si>
  <si>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</si>
  <si>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</si>
  <si>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</si>
  <si>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</si>
  <si>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</si>
  <si>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</si>
  <si>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</si>
  <si>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</si>
  <si>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</si>
  <si>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</si>
  <si>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</si>
  <si>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</si>
  <si>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</si>
  <si>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</si>
  <si>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</si>
  <si>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</si>
  <si>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</si>
  <si>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</si>
  <si>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</si>
  <si>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</si>
  <si>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</si>
  <si>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</si>
  <si>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</si>
  <si>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</si>
  <si>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</si>
  <si>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</si>
  <si>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</si>
  <si>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北海道遠軽町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</si>
  <si>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</si>
  <si>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</si>
  <si>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</si>
  <si>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</si>
  <si>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</si>
  <si>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</si>
  <si>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</si>
  <si>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</si>
  <si>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</si>
  <si>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</si>
  <si>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</si>
  <si>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</si>
  <si>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</si>
  <si>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</si>
  <si>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</si>
  <si>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</si>
  <si>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</si>
  <si>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</si>
  <si>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</si>
  <si>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</si>
  <si>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</si>
  <si>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</si>
  <si>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</si>
  <si>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</si>
  <si>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</si>
  <si>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</si>
  <si>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</si>
  <si>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</si>
  <si>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</si>
  <si>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</si>
  <si>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</si>
  <si>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</si>
  <si>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</si>
  <si>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</si>
  <si>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</si>
  <si>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</si>
  <si>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</si>
  <si>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</si>
  <si>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</si>
  <si>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</si>
  <si>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</si>
  <si>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</si>
  <si>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</si>
  <si>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</si>
  <si>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</si>
  <si>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</si>
  <si>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</si>
  <si>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</si>
  <si>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</si>
  <si>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</si>
  <si>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</si>
  <si>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</si>
  <si>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</si>
  <si>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</si>
  <si>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</si>
  <si>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</si>
  <si>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</si>
  <si>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</si>
  <si>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</si>
  <si>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</si>
  <si>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</si>
  <si>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</si>
  <si>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</si>
  <si>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</si>
  <si>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</si>
  <si>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</si>
  <si>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</si>
  <si>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</si>
  <si>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</si>
  <si>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</si>
  <si>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</si>
  <si>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</si>
  <si>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</si>
  <si>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</si>
  <si>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</si>
  <si>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</si>
  <si>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</si>
  <si>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</si>
  <si>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</si>
  <si>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</si>
  <si>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</si>
  <si>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</si>
  <si>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</si>
  <si>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</si>
  <si>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</si>
  <si>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</si>
  <si>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</si>
  <si>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</si>
  <si>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</si>
  <si>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</si>
  <si>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</si>
  <si>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</si>
  <si>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</si>
  <si>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</si>
  <si>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</si>
  <si>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</si>
  <si>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</si>
  <si>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</si>
  <si>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</si>
  <si>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</si>
  <si>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</si>
  <si>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</si>
  <si>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</si>
  <si>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</si>
  <si>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</si>
  <si>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</si>
  <si>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</si>
  <si>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</si>
  <si>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地方債</t>
  </si>
  <si>
    <t>保険税(料)収入額</t>
    <phoneticPr fontId="5"/>
  </si>
  <si>
    <t>　うち減収補塡債(特例分)</t>
    <rPh sb="4" eb="5">
      <t>シュウ</t>
    </rPh>
    <rPh sb="9" eb="10">
      <t>トク</t>
    </rPh>
    <rPh sb="10" eb="11">
      <t>レイ</t>
    </rPh>
    <rPh sb="11" eb="12">
      <t>ブン</t>
    </rPh>
    <phoneticPr fontId="16"/>
  </si>
  <si>
    <t>その他</t>
    <phoneticPr fontId="5"/>
  </si>
  <si>
    <t>保険給付費</t>
    <phoneticPr fontId="5"/>
  </si>
  <si>
    <t>投資的経費計</t>
    <rPh sb="5" eb="6">
      <t>ケイ</t>
    </rPh>
    <phoneticPr fontId="5"/>
  </si>
  <si>
    <t>　うち臨時財政対策債</t>
    <phoneticPr fontId="5"/>
  </si>
  <si>
    <t>歳入合計</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</si>
  <si>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</si>
  <si>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</si>
  <si>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</si>
  <si>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</si>
  <si>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</si>
  <si>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</si>
  <si>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</si>
  <si>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</si>
  <si>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北海道遠軽町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</si>
  <si>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</si>
  <si>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</si>
  <si>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</si>
  <si>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</si>
  <si>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</si>
  <si>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</si>
  <si>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</si>
  <si>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</si>
  <si>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</si>
  <si>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</si>
  <si>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</si>
  <si>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</si>
  <si>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</si>
  <si>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</si>
  <si>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</si>
  <si>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</si>
  <si>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</si>
  <si>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</si>
  <si>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</si>
  <si>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</si>
  <si>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</si>
  <si>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</si>
  <si>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</si>
  <si>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</si>
  <si>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</si>
  <si>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</si>
  <si>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</si>
  <si>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</si>
  <si>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</si>
  <si>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</si>
  <si>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</si>
  <si>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</si>
  <si>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</si>
  <si>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</si>
  <si>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</si>
  <si>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</si>
  <si>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</si>
  <si>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</si>
  <si>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</si>
  <si>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</si>
  <si>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</si>
  <si>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</si>
  <si>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</si>
  <si>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</si>
  <si>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</si>
  <si>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</si>
  <si>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</si>
  <si>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</si>
  <si>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</si>
  <si>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</si>
  <si>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</si>
  <si>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</si>
  <si>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</si>
  <si>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</si>
  <si>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</si>
  <si>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</si>
  <si>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</si>
  <si>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</si>
  <si>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</si>
  <si>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</si>
  <si>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</si>
  <si>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</si>
  <si>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</si>
  <si>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</si>
  <si>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</si>
  <si>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</si>
  <si>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</si>
  <si>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</si>
  <si>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</si>
  <si>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</si>
  <si>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</si>
  <si>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</si>
  <si>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</si>
  <si>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</si>
  <si>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</si>
  <si>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</si>
  <si>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</si>
  <si>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</si>
  <si>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</si>
  <si>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</si>
  <si>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</si>
  <si>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</si>
  <si>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</si>
  <si>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</si>
  <si>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</si>
  <si>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</si>
  <si>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</si>
  <si>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</si>
  <si>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</si>
  <si>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</si>
  <si>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</si>
  <si>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</si>
  <si>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</si>
  <si>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</si>
  <si>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</si>
  <si>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</si>
  <si>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</si>
  <si>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</si>
  <si>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</si>
  <si>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</si>
  <si>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</si>
  <si>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</si>
  <si>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</si>
  <si>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</si>
  <si>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</si>
  <si>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</si>
  <si>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</si>
  <si>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</si>
  <si>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</si>
  <si>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</si>
  <si>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</si>
  <si>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</si>
  <si>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</si>
  <si>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</si>
  <si>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</si>
  <si>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</si>
  <si>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</si>
  <si>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</si>
  <si>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</si>
  <si>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</si>
  <si>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</si>
  <si>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</si>
  <si>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</si>
  <si>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</si>
  <si>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</si>
  <si>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</si>
  <si>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</si>
  <si>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</si>
  <si>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</si>
  <si>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</si>
  <si>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</si>
  <si>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</si>
  <si>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</si>
  <si>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</si>
  <si>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</si>
  <si>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</si>
  <si>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</si>
  <si>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</si>
  <si>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</si>
  <si>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</si>
  <si>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</si>
  <si>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</si>
  <si>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</si>
  <si>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</si>
  <si>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</si>
  <si>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</si>
  <si>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</si>
  <si>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</si>
  <si>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</si>
  <si>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</si>
  <si>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</si>
  <si>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</si>
  <si>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</si>
  <si>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</si>
  <si>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</si>
  <si>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</si>
  <si>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</si>
  <si>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</si>
  <si>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</si>
  <si>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</si>
  <si>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</si>
  <si>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</si>
  <si>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</si>
  <si>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</si>
  <si>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</si>
  <si>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</si>
  <si>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</si>
  <si>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</si>
  <si>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</si>
  <si>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</si>
  <si>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</si>
  <si>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</si>
  <si>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</si>
  <si>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</si>
  <si>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</si>
  <si>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</si>
  <si>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</si>
  <si>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</si>
  <si>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</si>
  <si>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</si>
  <si>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</si>
  <si>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</si>
  <si>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</si>
  <si>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</si>
  <si>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</si>
  <si>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</si>
  <si>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</si>
  <si>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</si>
  <si>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</si>
  <si>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3.11</t>
  </si>
  <si>
    <t>▲ 6.20</t>
  </si>
  <si>
    <t>一般会計</t>
  </si>
  <si>
    <t>下水道事業会計</t>
  </si>
  <si>
    <t>水道事業会計</t>
  </si>
  <si>
    <t>介護保険特別会計</t>
  </si>
  <si>
    <t>国民健康保険特別会計</t>
  </si>
  <si>
    <t>後期高齢者医療特別会計</t>
  </si>
  <si>
    <t>個別排水処理事業特別会計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</si>
  <si>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</si>
  <si>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</si>
  <si>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</si>
  <si>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</si>
  <si>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</si>
  <si>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</si>
  <si>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</si>
  <si>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</si>
  <si>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</si>
  <si>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</si>
  <si>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</si>
  <si>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生田原振興公社</t>
    <rPh sb="0" eb="2">
      <t>イクタ</t>
    </rPh>
    <rPh sb="2" eb="3">
      <t>ハラ</t>
    </rPh>
    <rPh sb="3" eb="5">
      <t>シンコウ</t>
    </rPh>
    <rPh sb="5" eb="7">
      <t>コウシャ</t>
    </rPh>
    <phoneticPr fontId="2"/>
  </si>
  <si>
    <t>-</t>
    <phoneticPr fontId="2"/>
  </si>
  <si>
    <t>まちづくり振興基金</t>
    <rPh sb="5" eb="7">
      <t>シンコウ</t>
    </rPh>
    <rPh sb="7" eb="9">
      <t>キキン</t>
    </rPh>
    <phoneticPr fontId="5"/>
  </si>
  <si>
    <t>地域振興基金</t>
    <rPh sb="0" eb="2">
      <t>チイキ</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</si>
  <si>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5"/>
  </si>
  <si>
    <t>名寄線代替輸送確保基金</t>
    <rPh sb="0" eb="2">
      <t>ナヨロ</t>
    </rPh>
    <rPh sb="2" eb="3">
      <t>セン</t>
    </rPh>
    <rPh sb="3" eb="7">
      <t>ダイガエユソウ</t>
    </rPh>
    <rPh sb="7" eb="9">
      <t>カクホ</t>
    </rPh>
    <rPh sb="9" eb="11">
      <t>キキン</t>
    </rPh>
    <phoneticPr fontId="5"/>
  </si>
  <si>
    <t>まち・ひと・しごと創生基金</t>
    <rPh sb="9" eb="13">
      <t>ソウセイキキン</t>
    </rPh>
    <phoneticPr fontId="5"/>
  </si>
  <si>
    <t xml:space="preserve">※8：職員の状況については、令和3年地方公務員給与実態調査に基づいている。 </t>
    <phoneticPr fontId="2"/>
  </si>
  <si>
    <t>地方譲与税</t>
    <phoneticPr fontId="5"/>
  </si>
  <si>
    <t>　　　個人均等割</t>
    <phoneticPr fontId="5"/>
  </si>
  <si>
    <t>-</t>
    <phoneticPr fontId="5"/>
  </si>
  <si>
    <t>　　　法人均等割</t>
    <phoneticPr fontId="5"/>
  </si>
  <si>
    <t>　　　法人税割</t>
    <phoneticPr fontId="5"/>
  </si>
  <si>
    <t>自動車税環境性能割交付金</t>
    <phoneticPr fontId="5"/>
  </si>
  <si>
    <t>　法定外普通税</t>
    <phoneticPr fontId="5"/>
  </si>
  <si>
    <t>　法定目的税</t>
    <phoneticPr fontId="5"/>
  </si>
  <si>
    <t>　新型コロナウイルス感染症対策地方税減収補塡特別交付金</t>
    <phoneticPr fontId="5"/>
  </si>
  <si>
    <t>構成比</t>
    <phoneticPr fontId="5"/>
  </si>
  <si>
    <t>　　水利地益税等</t>
    <phoneticPr fontId="5"/>
  </si>
  <si>
    <t>　法定外目的税</t>
    <phoneticPr fontId="5"/>
  </si>
  <si>
    <t>(一般財源計)</t>
    <phoneticPr fontId="5"/>
  </si>
  <si>
    <t>　公債費</t>
    <phoneticPr fontId="5"/>
  </si>
  <si>
    <t>　うち元金</t>
    <phoneticPr fontId="25"/>
  </si>
  <si>
    <t>一時借入金利子</t>
    <phoneticPr fontId="5"/>
  </si>
  <si>
    <t>　物件費</t>
    <phoneticPr fontId="5"/>
  </si>
  <si>
    <t>　維持補修費</t>
    <phoneticPr fontId="5"/>
  </si>
  <si>
    <t>　積立金</t>
    <phoneticPr fontId="5"/>
  </si>
  <si>
    <t>工業用水道</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</si>
  <si>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</si>
  <si>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</si>
  <si>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</si>
  <si>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</si>
  <si>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</si>
  <si>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</si>
  <si>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　　うち人件費</t>
    <phoneticPr fontId="5"/>
  </si>
  <si>
    <t>普通建設事業費</t>
    <phoneticPr fontId="5"/>
  </si>
  <si>
    <t>　うち補助</t>
    <phoneticPr fontId="5"/>
  </si>
  <si>
    <t>失業対策事業費</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</si>
  <si>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</si>
  <si>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</si>
  <si>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有形固定資産減価償却率及び将来負担比率が共に減少しているが、依然として類似団体と比べて高い水準にある。
　公共施設総合管理計画や個別施設計画に基づき、今後の施設運営等のあり方について検討を進めていく。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</si>
  <si>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</si>
  <si>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</si>
  <si>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</si>
  <si>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</si>
  <si>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</si>
  <si>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</si>
  <si>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</si>
  <si>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実質公債費比率及び将来負担比率が共に減少しているが、道の駅整備や芸術文化交流プラザ建設等に係る大型事業を実施したことにより、今後は公債費の増加が見込まれる。
　今後の地方債の新規発行を抑制し、将来負担比率及び実質公債費比率の抑制に努めていく。</t>
    <rPh sb="1" eb="3">
      <t>ジッシツ</t>
    </rPh>
    <rPh sb="3" eb="6">
      <t>コウサイヒ</t>
    </rPh>
    <rPh sb="6" eb="8">
      <t>ヒリツ</t>
    </rPh>
    <rPh sb="8" eb="9">
      <t>オヨ</t>
    </rPh>
    <rPh sb="17" eb="18">
      <t>トモ</t>
    </rPh>
    <rPh sb="19" eb="21">
      <t>ゲンショウ</t>
    </rPh>
    <rPh sb="27" eb="28">
      <t>ミチ</t>
    </rPh>
    <rPh sb="29" eb="30">
      <t>エキ</t>
    </rPh>
    <rPh sb="30" eb="32">
      <t>セイビ</t>
    </rPh>
    <rPh sb="33" eb="39">
      <t>ゲイジュツブンカコウリュウ</t>
    </rPh>
    <rPh sb="42" eb="44">
      <t>ケンセツ</t>
    </rPh>
    <rPh sb="44" eb="45">
      <t>トウ</t>
    </rPh>
    <rPh sb="46" eb="47">
      <t>カカ</t>
    </rPh>
    <rPh sb="48" eb="52">
      <t>オオガタジギョウ</t>
    </rPh>
    <rPh sb="53" eb="55">
      <t>ジッシ</t>
    </rPh>
    <rPh sb="63" eb="65">
      <t>コンゴ</t>
    </rPh>
    <rPh sb="66" eb="69">
      <t>コウサイヒ</t>
    </rPh>
    <rPh sb="70" eb="72">
      <t>ゾウカ</t>
    </rPh>
    <rPh sb="73" eb="75">
      <t>ミコ</t>
    </rPh>
    <rPh sb="81" eb="83">
      <t>コンゴ</t>
    </rPh>
    <rPh sb="84" eb="87">
      <t>チホウサイ</t>
    </rPh>
    <rPh sb="88" eb="90">
      <t>シンキ</t>
    </rPh>
    <rPh sb="90" eb="92">
      <t>ハッコウ</t>
    </rPh>
    <rPh sb="93" eb="95">
      <t>ヨクセイ</t>
    </rPh>
    <rPh sb="97" eb="99">
      <t>ショウライ</t>
    </rPh>
    <rPh sb="99" eb="103">
      <t>フタンヒリツ</t>
    </rPh>
    <rPh sb="103" eb="104">
      <t>オヨ</t>
    </rPh>
    <rPh sb="105" eb="107">
      <t>ジッシツ</t>
    </rPh>
    <rPh sb="107" eb="110">
      <t>コウサイヒ</t>
    </rPh>
    <rPh sb="110" eb="112">
      <t>ヒリツ</t>
    </rPh>
    <rPh sb="113" eb="115">
      <t>ヨクセイ</t>
    </rPh>
    <rPh sb="116" eb="117">
      <t>ツト</t>
    </rPh>
    <phoneticPr fontId="5"/>
  </si>
  <si>
    <t>実質公債費比率</t>
    <phoneticPr fontId="5"/>
  </si>
  <si>
    <t>類似団体内平均値</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</si>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</sst>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E750-4E31-8C8D-C7B2A31E4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194904</c:v>
                </c:pt>
                <c:pt idx="1">
                  <c:v>138695</c:v>
                </c:pt>
                <c:pt idx="2">
                  <c:v>233353</c:v>
                </c:pt>
                <c:pt idx="3">
                  <c:v>172136</c:v>
                </c:pt>
                <c:pt idx="4">
                  <c:v>365007</c:v>
                </c:pt>
              </c:numCache>
            </c:numRef>
          </c:val>
          <c:smooth val="0"/>
          <c:extLst>
            <c:ext xmlns:c16="http://schemas.microsoft.com/office/drawing/2014/chart" uri="{C3380CC4-5D6E-409C-BE32-E72D297353CC}">
              <c16:uniqueId val="{00000001-E750-4E31-8C8D-C7B2A31E4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6.99</c:v>
                </c:pt>
                <c:pt idx="1">
                  <c:v>8.31</c:v>
                </c:pt>
                <c:pt idx="2">
                  <c:v>4.6100000000000003</c:v>
                </c:pt>
                <c:pt idx="3">
                  <c:v>8.74</c:v>
                </c:pt>
                <c:pt idx="4">
                  <c:v>10.15</c:v>
                </c:pt>
              </c:numCache>
            </c:numRef>
          </c:val>
          <c:extLst>
            <c:ext xmlns:c16="http://schemas.microsoft.com/office/drawing/2014/chart" uri="{C3380CC4-5D6E-409C-BE32-E72D297353CC}">
              <c16:uniqueId val="{00000000-8FCD-4633-B7AC-D6741B41AF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30.22</c:v>
                </c:pt>
                <c:pt idx="1">
                  <c:v>30.9</c:v>
                </c:pt>
                <c:pt idx="2">
                  <c:v>32.549999999999997</c:v>
                </c:pt>
                <c:pt idx="3">
                  <c:v>31.82</c:v>
                </c:pt>
                <c:pt idx="4">
                  <c:v>37.119999999999997</c:v>
                </c:pt>
              </c:numCache>
            </c:numRef>
          </c:val>
          <c:extLst>
            <c:ext xmlns:c16="http://schemas.microsoft.com/office/drawing/2014/chart" uri="{C3380CC4-5D6E-409C-BE32-E72D297353CC}">
              <c16:uniqueId val="{00000001-8FCD-4633-B7AC-D6741B41AF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-3.11</c:v>
                </c:pt>
                <c:pt idx="2">
                  <c:v>-6.2</c:v>
                </c:pt>
                <c:pt idx="3">
                  <c:v>2.2599999999999998</c:v>
                </c:pt>
                <c:pt idx="4">
                  <c:v>3.84</c:v>
                </c:pt>
              </c:numCache>
            </c:numRef>
          </c:val>
          <c:smooth val="0"/>
          <c:extLst>
            <c:ext xmlns:c16="http://schemas.microsoft.com/office/drawing/2014/chart" uri="{C3380CC4-5D6E-409C-BE32-E72D297353CC}">
              <c16:uniqueId val="{00000002-8FCD-4633-B7AC-D6741B41AF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DE-47C6-A04C-355A8EC6C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DE-47C6-A04C-355A8EC6C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DE-47C6-A04C-355A8EC6C9C8}"/>
            </c:ext>
          </c:extLst>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CDDE-47C6-A04C-355A8EC6C9C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CDDE-47C6-A04C-355A8EC6C9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0.01</c:v>
                </c:pt>
                <c:pt idx="4">
                  <c:v>#N/A</c:v>
                </c:pt>
                <c:pt idx="5">
                  <c:v>0.2</c:v>
                </c:pt>
                <c:pt idx="6">
                  <c:v>#N/A</c:v>
                </c:pt>
                <c:pt idx="7">
                  <c:v>0.32</c:v>
                </c:pt>
                <c:pt idx="8">
                  <c:v>#N/A</c:v>
                </c:pt>
                <c:pt idx="9">
                  <c:v>0.1</c:v>
                </c:pt>
              </c:numCache>
            </c:numRef>
          </c:val>
          <c:extLst>
            <c:ext xmlns:c16="http://schemas.microsoft.com/office/drawing/2014/chart" uri="{C3380CC4-5D6E-409C-BE32-E72D297353CC}">
              <c16:uniqueId val="{00000005-CDDE-47C6-A04C-355A8EC6C9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0.79</c:v>
                </c:pt>
                <c:pt idx="2">
                  <c:v>#N/A</c:v>
                </c:pt>
                <c:pt idx="3">
                  <c:v>1.05</c:v>
                </c:pt>
                <c:pt idx="4">
                  <c:v>#N/A</c:v>
                </c:pt>
                <c:pt idx="5">
                  <c:v>1.06</c:v>
                </c:pt>
                <c:pt idx="6">
                  <c:v>#N/A</c:v>
                </c:pt>
                <c:pt idx="7">
                  <c:v>0.44</c:v>
                </c:pt>
                <c:pt idx="8">
                  <c:v>#N/A</c:v>
                </c:pt>
                <c:pt idx="9">
                  <c:v>0.93</c:v>
                </c:pt>
              </c:numCache>
            </c:numRef>
          </c:val>
          <c:extLst>
            <c:ext xmlns:c16="http://schemas.microsoft.com/office/drawing/2014/chart" uri="{C3380CC4-5D6E-409C-BE32-E72D297353CC}">
              <c16:uniqueId val="{00000006-CDDE-47C6-A04C-355A8EC6C9C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3.81</c:v>
                </c:pt>
                <c:pt idx="2">
                  <c:v>#N/A</c:v>
                </c:pt>
                <c:pt idx="3">
                  <c:v>4.55</c:v>
                </c:pt>
                <c:pt idx="4">
                  <c:v>#N/A</c:v>
                </c:pt>
                <c:pt idx="5">
                  <c:v>5.43</c:v>
                </c:pt>
                <c:pt idx="6">
                  <c:v>#N/A</c:v>
                </c:pt>
                <c:pt idx="7">
                  <c:v>5.45</c:v>
                </c:pt>
                <c:pt idx="8">
                  <c:v>#N/A</c:v>
                </c:pt>
                <c:pt idx="9">
                  <c:v>5.39</c:v>
                </c:pt>
              </c:numCache>
            </c:numRef>
          </c:val>
          <c:extLst>
            <c:ext xmlns:c16="http://schemas.microsoft.com/office/drawing/2014/chart" uri="{C3380CC4-5D6E-409C-BE32-E72D297353CC}">
              <c16:uniqueId val="{00000007-CDDE-47C6-A04C-355A8EC6C9C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5.73</c:v>
                </c:pt>
                <c:pt idx="4">
                  <c:v>#N/A</c:v>
                </c:pt>
                <c:pt idx="5">
                  <c:v>6.33</c:v>
                </c:pt>
                <c:pt idx="6">
                  <c:v>#N/A</c:v>
                </c:pt>
                <c:pt idx="7">
                  <c:v>6.19</c:v>
                </c:pt>
                <c:pt idx="8">
                  <c:v>#N/A</c:v>
                </c:pt>
                <c:pt idx="9">
                  <c:v>5.4</c:v>
                </c:pt>
              </c:numCache>
            </c:numRef>
          </c:val>
          <c:extLst>
            <c:ext xmlns:c16="http://schemas.microsoft.com/office/drawing/2014/chart" uri="{C3380CC4-5D6E-409C-BE32-E72D297353CC}">
              <c16:uniqueId val="{00000008-CDDE-47C6-A04C-355A8EC6C9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6.98</c:v>
                </c:pt>
                <c:pt idx="2">
                  <c:v>#N/A</c:v>
                </c:pt>
                <c:pt idx="3">
                  <c:v>8.31</c:v>
                </c:pt>
                <c:pt idx="4">
                  <c:v>#N/A</c:v>
                </c:pt>
                <c:pt idx="5">
                  <c:v>4.5999999999999996</c:v>
                </c:pt>
                <c:pt idx="6">
                  <c:v>#N/A</c:v>
                </c:pt>
                <c:pt idx="7">
                  <c:v>8.73</c:v>
                </c:pt>
                <c:pt idx="8">
                  <c:v>#N/A</c:v>
                </c:pt>
                <c:pt idx="9">
                  <c:v>10.14</c:v>
                </c:pt>
              </c:numCache>
            </c:numRef>
          </c:val>
          <c:extLst>
            <c:ext xmlns:c16="http://schemas.microsoft.com/office/drawing/2014/chart" uri="{C3380CC4-5D6E-409C-BE32-E72D297353CC}">
              <c16:uniqueId val="{00000009-CDDE-47C6-A04C-355A8EC6C9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1941</c:v>
                </c:pt>
                <c:pt idx="5">
                  <c:v>1909</c:v>
                </c:pt>
                <c:pt idx="8">
                  <c:v>2021</c:v>
                </c:pt>
                <c:pt idx="11">
                  <c:v>2053</c:v>
                </c:pt>
                <c:pt idx="14">
                  <c:v>1977</c:v>
                </c:pt>
              </c:numCache>
            </c:numRef>
          </c:val>
          <c:extLst>
            <c:ext xmlns:c16="http://schemas.microsoft.com/office/drawing/2014/chart" uri="{C3380CC4-5D6E-409C-BE32-E72D297353CC}">
              <c16:uniqueId val="{00000000-4F19-4B60-9DF8-1B5EBBCC7E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19-4B60-9DF8-1B5EBBCC7E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c:v>
                </c:pt>
                <c:pt idx="3">
                  <c:v>25</c:v>
                </c:pt>
                <c:pt idx="6">
                  <c:v>25</c:v>
                </c:pt>
                <c:pt idx="9">
                  <c:v>24</c:v>
                </c:pt>
                <c:pt idx="12">
                  <c:v>24</c:v>
                </c:pt>
              </c:numCache>
            </c:numRef>
          </c:val>
          <c:extLst>
            <c:ext xmlns:c16="http://schemas.microsoft.com/office/drawing/2014/chart" uri="{C3380CC4-5D6E-409C-BE32-E72D297353CC}">
              <c16:uniqueId val="{00000002-4F19-4B60-9DF8-1B5EBBCC7E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42</c:v>
                </c:pt>
                <c:pt idx="3">
                  <c:v>49</c:v>
                </c:pt>
                <c:pt idx="6">
                  <c:v>37</c:v>
                </c:pt>
                <c:pt idx="9">
                  <c:v>22</c:v>
                </c:pt>
                <c:pt idx="12">
                  <c:v>10</c:v>
                </c:pt>
              </c:numCache>
            </c:numRef>
          </c:val>
          <c:extLst>
            <c:ext xmlns:c16="http://schemas.microsoft.com/office/drawing/2014/chart" uri="{C3380CC4-5D6E-409C-BE32-E72D297353CC}">
              <c16:uniqueId val="{00000003-4F19-4B60-9DF8-1B5EBBCC7E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450</c:v>
                </c:pt>
                <c:pt idx="3">
                  <c:v>422</c:v>
                </c:pt>
                <c:pt idx="6">
                  <c:v>394</c:v>
                </c:pt>
                <c:pt idx="9">
                  <c:v>395</c:v>
                </c:pt>
                <c:pt idx="12">
                  <c:v>388</c:v>
                </c:pt>
              </c:numCache>
            </c:numRef>
          </c:val>
          <c:extLst>
            <c:ext xmlns:c16="http://schemas.microsoft.com/office/drawing/2014/chart" uri="{C3380CC4-5D6E-409C-BE32-E72D297353CC}">
              <c16:uniqueId val="{00000004-4F19-4B60-9DF8-1B5EBBCC7E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19-4B60-9DF8-1B5EBBCC7E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19-4B60-9DF8-1B5EBBCC7E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2122</c:v>
                </c:pt>
                <c:pt idx="3">
                  <c:v>2119</c:v>
                </c:pt>
                <c:pt idx="6">
                  <c:v>2247</c:v>
                </c:pt>
                <c:pt idx="9">
                  <c:v>2383</c:v>
                </c:pt>
                <c:pt idx="12">
                  <c:v>2265</c:v>
                </c:pt>
              </c:numCache>
            </c:numRef>
          </c:val>
          <c:extLst>
            <c:ext xmlns:c16="http://schemas.microsoft.com/office/drawing/2014/chart" uri="{C3380CC4-5D6E-409C-BE32-E72D297353CC}">
              <c16:uniqueId val="{00000007-4F19-4B60-9DF8-1B5EBBCC7E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701</c:v>
                </c:pt>
                <c:pt idx="2">
                  <c:v>#N/A</c:v>
                </c:pt>
                <c:pt idx="3">
                  <c:v>#N/A</c:v>
                </c:pt>
                <c:pt idx="4">
                  <c:v>706</c:v>
                </c:pt>
                <c:pt idx="5">
                  <c:v>#N/A</c:v>
                </c:pt>
                <c:pt idx="6">
                  <c:v>#N/A</c:v>
                </c:pt>
                <c:pt idx="7">
                  <c:v>682</c:v>
                </c:pt>
                <c:pt idx="8">
                  <c:v>#N/A</c:v>
                </c:pt>
                <c:pt idx="9">
                  <c:v>#N/A</c:v>
                </c:pt>
                <c:pt idx="10">
                  <c:v>771</c:v>
                </c:pt>
                <c:pt idx="11">
                  <c:v>#N/A</c:v>
                </c:pt>
                <c:pt idx="12">
                  <c:v>#N/A</c:v>
                </c:pt>
                <c:pt idx="13">
                  <c:v>710</c:v>
                </c:pt>
                <c:pt idx="14">
                  <c:v>#N/A</c:v>
                </c:pt>
              </c:numCache>
            </c:numRef>
          </c:val>
          <c:smooth val="0"/>
          <c:extLst>
            <c:ext xmlns:c16="http://schemas.microsoft.com/office/drawing/2014/chart" uri="{C3380CC4-5D6E-409C-BE32-E72D297353CC}">
              <c16:uniqueId val="{00000008-4F19-4B60-9DF8-1B5EBBCC7E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18314</c:v>
                </c:pt>
                <c:pt idx="5">
                  <c:v>18412</c:v>
                </c:pt>
                <c:pt idx="8">
                  <c:v>19224</c:v>
                </c:pt>
                <c:pt idx="11">
                  <c:v>19250</c:v>
                </c:pt>
                <c:pt idx="14">
                  <c:v>21908</c:v>
                </c:pt>
              </c:numCache>
            </c:numRef>
          </c:val>
          <c:extLst>
            <c:ext xmlns:c16="http://schemas.microsoft.com/office/drawing/2014/chart" uri="{C3380CC4-5D6E-409C-BE32-E72D297353CC}">
              <c16:uniqueId val="{00000000-23E9-4FC0-9937-C25049F02B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2577</c:v>
                </c:pt>
                <c:pt idx="5">
                  <c:v>2750</c:v>
                </c:pt>
                <c:pt idx="8">
                  <c:v>2945</c:v>
                </c:pt>
                <c:pt idx="11">
                  <c:v>2997</c:v>
                </c:pt>
                <c:pt idx="14">
                  <c:v>3354</c:v>
                </c:pt>
              </c:numCache>
            </c:numRef>
          </c:val>
          <c:extLst>
            <c:ext xmlns:c16="http://schemas.microsoft.com/office/drawing/2014/chart" uri="{C3380CC4-5D6E-409C-BE32-E72D297353CC}">
              <c16:uniqueId val="{00000001-23E9-4FC0-9937-C25049F02B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7801</c:v>
                </c:pt>
                <c:pt idx="5">
                  <c:v>7626</c:v>
                </c:pt>
                <c:pt idx="8">
                  <c:v>7512</c:v>
                </c:pt>
                <c:pt idx="11">
                  <c:v>7297</c:v>
                </c:pt>
                <c:pt idx="14">
                  <c:v>7528</c:v>
                </c:pt>
              </c:numCache>
            </c:numRef>
          </c:val>
          <c:extLst>
            <c:ext xmlns:c16="http://schemas.microsoft.com/office/drawing/2014/chart" uri="{C3380CC4-5D6E-409C-BE32-E72D297353CC}">
              <c16:uniqueId val="{00000002-23E9-4FC0-9937-C25049F02B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9-4FC0-9937-C25049F02B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E9-4FC0-9937-C25049F02B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E9-4FC0-9937-C25049F02B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2379</c:v>
                </c:pt>
                <c:pt idx="3">
                  <c:v>2534</c:v>
                </c:pt>
                <c:pt idx="6">
                  <c:v>2517</c:v>
                </c:pt>
                <c:pt idx="9">
                  <c:v>2455</c:v>
                </c:pt>
                <c:pt idx="12">
                  <c:v>2334</c:v>
                </c:pt>
              </c:numCache>
            </c:numRef>
          </c:val>
          <c:extLst>
            <c:ext xmlns:c16="http://schemas.microsoft.com/office/drawing/2014/chart" uri="{C3380CC4-5D6E-409C-BE32-E72D297353CC}">
              <c16:uniqueId val="{00000006-23E9-4FC0-9937-C25049F02B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c:v>
                </c:pt>
                <c:pt idx="3">
                  <c:v>65</c:v>
                </c:pt>
                <c:pt idx="6">
                  <c:v>30</c:v>
                </c:pt>
                <c:pt idx="9">
                  <c:v>9</c:v>
                </c:pt>
                <c:pt idx="12">
                  <c:v>0</c:v>
                </c:pt>
              </c:numCache>
            </c:numRef>
          </c:val>
          <c:extLst>
            <c:ext xmlns:c16="http://schemas.microsoft.com/office/drawing/2014/chart" uri="{C3380CC4-5D6E-409C-BE32-E72D297353CC}">
              <c16:uniqueId val="{00000007-23E9-4FC0-9937-C25049F02B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4867</c:v>
                </c:pt>
                <c:pt idx="3">
                  <c:v>4660</c:v>
                </c:pt>
                <c:pt idx="6">
                  <c:v>4433</c:v>
                </c:pt>
                <c:pt idx="9">
                  <c:v>4065</c:v>
                </c:pt>
                <c:pt idx="12">
                  <c:v>3698</c:v>
                </c:pt>
              </c:numCache>
            </c:numRef>
          </c:val>
          <c:extLst>
            <c:ext xmlns:c16="http://schemas.microsoft.com/office/drawing/2014/chart" uri="{C3380CC4-5D6E-409C-BE32-E72D297353CC}">
              <c16:uniqueId val="{00000008-23E9-4FC0-9937-C25049F02B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108</c:v>
                </c:pt>
                <c:pt idx="6">
                  <c:v>85</c:v>
                </c:pt>
                <c:pt idx="9">
                  <c:v>61</c:v>
                </c:pt>
                <c:pt idx="12">
                  <c:v>38</c:v>
                </c:pt>
              </c:numCache>
            </c:numRef>
          </c:val>
          <c:extLst>
            <c:ext xmlns:c16="http://schemas.microsoft.com/office/drawing/2014/chart" uri="{C3380CC4-5D6E-409C-BE32-E72D297353CC}">
              <c16:uniqueId val="{00000009-23E9-4FC0-9937-C25049F02B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21936</c:v>
                </c:pt>
                <c:pt idx="3">
                  <c:v>22299</c:v>
                </c:pt>
                <c:pt idx="6">
                  <c:v>24043</c:v>
                </c:pt>
                <c:pt idx="9">
                  <c:v>24291</c:v>
                </c:pt>
                <c:pt idx="12">
                  <c:v>28104</c:v>
                </c:pt>
              </c:numCache>
            </c:numRef>
          </c:val>
          <c:extLst>
            <c:ext xmlns:c16="http://schemas.microsoft.com/office/drawing/2014/chart" uri="{C3380CC4-5D6E-409C-BE32-E72D297353CC}">
              <c16:uniqueId val="{0000000A-23E9-4FC0-9937-C25049F02B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733</c:v>
                </c:pt>
                <c:pt idx="2">
                  <c:v>#N/A</c:v>
                </c:pt>
                <c:pt idx="3">
                  <c:v>#N/A</c:v>
                </c:pt>
                <c:pt idx="4">
                  <c:v>878</c:v>
                </c:pt>
                <c:pt idx="5">
                  <c:v>#N/A</c:v>
                </c:pt>
                <c:pt idx="6">
                  <c:v>#N/A</c:v>
                </c:pt>
                <c:pt idx="7">
                  <c:v>1428</c:v>
                </c:pt>
                <c:pt idx="8">
                  <c:v>#N/A</c:v>
                </c:pt>
                <c:pt idx="9">
                  <c:v>#N/A</c:v>
                </c:pt>
                <c:pt idx="10">
                  <c:v>1337</c:v>
                </c:pt>
                <c:pt idx="11">
                  <c:v>#N/A</c:v>
                </c:pt>
                <c:pt idx="12">
                  <c:v>#N/A</c:v>
                </c:pt>
                <c:pt idx="13">
                  <c:v>1384</c:v>
                </c:pt>
                <c:pt idx="14">
                  <c:v>#N/A</c:v>
                </c:pt>
              </c:numCache>
            </c:numRef>
          </c:val>
          <c:smooth val="0"/>
          <c:extLst>
            <c:ext xmlns:c16="http://schemas.microsoft.com/office/drawing/2014/chart" uri="{C3380CC4-5D6E-409C-BE32-E72D297353CC}">
              <c16:uniqueId val="{0000000B-23E9-4FC0-9937-C25049F02B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2953</c:v>
                </c:pt>
                <c:pt idx="1">
                  <c:v>2975</c:v>
                </c:pt>
                <c:pt idx="2">
                  <c:v>3590</c:v>
                </c:pt>
              </c:numCache>
            </c:numRef>
          </c:val>
          <c:extLst>
            <c:ext xmlns:c16="http://schemas.microsoft.com/office/drawing/2014/chart" uri="{C3380CC4-5D6E-409C-BE32-E72D297353CC}">
              <c16:uniqueId val="{00000000-FA7A-449C-8195-488A61BF9F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1702</c:v>
                </c:pt>
                <c:pt idx="1">
                  <c:v>1402</c:v>
                </c:pt>
                <c:pt idx="2">
                  <c:v>1102</c:v>
                </c:pt>
              </c:numCache>
            </c:numRef>
          </c:val>
          <c:extLst>
            <c:ext xmlns:c16="http://schemas.microsoft.com/office/drawing/2014/chart" uri="{C3380CC4-5D6E-409C-BE32-E72D297353CC}">
              <c16:uniqueId val="{00000001-FA7A-449C-8195-488A61BF9F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4706</c:v>
                </c:pt>
                <c:pt idx="1">
                  <c:v>4802</c:v>
                </c:pt>
                <c:pt idx="2">
                  <c:v>4767</c:v>
                </c:pt>
              </c:numCache>
            </c:numRef>
          </c:val>
          <c:extLst>
            <c:ext xmlns:c16="http://schemas.microsoft.com/office/drawing/2014/chart" uri="{C3380CC4-5D6E-409C-BE32-E72D297353CC}">
              <c16:uniqueId val="{00000002-FA7A-449C-8195-488A61BF9F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{35E58ACE-791F-4E00-9D40-74A36D781D0F}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73D-4710-B247-DC8BAD4BD7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{24F43BAC-B02F-4967-AA17-E20761D58D15}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3D-4710-B247-DC8BAD4BD7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{8046ADD1-2D90-4B48-AB76-C5977A7A8397}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3D-4710-B247-DC8BAD4BD7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{06B2B040-A598-44BC-9FE3-F2C0E7DF4A38}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3D-4710-B247-DC8BAD4BD7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{1BCC6A25-5FFC-4867-AE4A-3E2E9100588C}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3D-4710-B247-DC8BAD4BD73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{F6A48010-A456-47AD-B67D-D4875627E591}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73D-4710-B247-DC8BAD4BD73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{1E09683B-FE6E-49E2-BEA5-5CAEF40C5EBF}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73D-4710-B247-DC8BAD4BD73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{73946C84-FD96-4E99-B5E6-97743A31D358}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73D-4710-B247-DC8BAD4BD73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{2637A771-774C-4C41-99B9-97CBC2774F0B}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73D-4710-B247-DC8BAD4BD7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67.599999999999994</c:v>
                </c:pt>
                <c:pt idx="16">
                  <c:v>67.599999999999994</c:v>
                </c:pt>
                <c:pt idx="24">
                  <c:v>68.599999999999994</c:v>
                </c:pt>
                <c:pt idx="32">
                  <c:v>67</c:v>
                </c:pt>
              </c:numCache>
            </c:numRef>
          </c:xVal>
          <c:yVal>
            <c:numRef>
              <c:f>公会計指標分析・財政指標組合せ分析表!$BP$51:$DC$51</c:f>
              <c:numCache>
                <c:formatCode>#,##0.0;"▲ "#,##0.0</c:formatCode>
                <c:ptCount val="40"/>
                <c:pt idx="8">
                  <c:v>11.9</c:v>
                </c:pt>
                <c:pt idx="16">
                  <c:v>19.7</c:v>
                </c:pt>
                <c:pt idx="24">
                  <c:v>17.8</c:v>
                </c:pt>
                <c:pt idx="32">
                  <c:v>17.5</c:v>
                </c:pt>
              </c:numCache>
            </c:numRef>
          </c:yVal>
          <c:smooth val="0"/>
          <c:extLst>
            <c:ext xmlns:c16="http://schemas.microsoft.com/office/drawing/2014/chart" uri="{C3380CC4-5D6E-409C-BE32-E72D297353CC}">
              <c16:uniqueId val="{00000009-473D-4710-B247-DC8BAD4BD7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{E1B849CA-B974-4E90-875E-1502B4B265A1}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73D-4710-B247-DC8BAD4BD7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{B5F28131-1CD5-4AE6-9ED8-93BF2B9FA1F7}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3D-4710-B247-DC8BAD4BD7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{E20D736C-FD26-4D15-B2D6-99F801C4BD24}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3D-4710-B247-DC8BAD4BD7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{DFD5A06F-A443-4F87-BA33-2452107E4821}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3D-4710-B247-DC8BAD4BD7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{CF2C0E9A-A24D-4DE1-B06B-F10BE097F1AB}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3D-4710-B247-DC8BAD4BD73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{691FD509-B1F6-4C5B-80D4-C862955FF00A}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73D-4710-B247-DC8BAD4BD73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{265C69BD-1C83-4590-80FF-A44CED978F2B}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73D-4710-B247-DC8BAD4BD73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{DF0C1A76-9650-4B73-AD17-84544566FAD5}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73D-4710-B247-DC8BAD4BD73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{CB347242-7BA3-4563-B4DF-6D91F5149215}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73D-4710-B247-DC8BAD4BD7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60.3</c:v>
                </c:pt>
                <c:pt idx="24">
                  <c:v>61.2</c:v>
                </c:pt>
                <c:pt idx="32">
                  <c:v>62.8</c:v>
                </c:pt>
              </c:numCache>
            </c:numRef>
          </c:xVal>
          <c:yVal>
            <c:numRef>
              <c:f>公会計指標分析・財政指標組合せ分析表!$BP$55:$DC$55</c:f>
              <c:numCache>
                <c:formatCode>#,##0.0;"▲ "#,##0.0</c:formatCode>
                <c:ptCount val="40"/>
                <c:pt idx="8">
                  <c:v>18.2</c:v>
                </c:pt>
                <c:pt idx="16">
                  <c:v>20.3</c:v>
                </c:pt>
                <c:pt idx="24">
                  <c:v>12.8</c:v>
                </c:pt>
                <c:pt idx="32">
                  <c:v>0</c:v>
                </c:pt>
              </c:numCache>
            </c:numRef>
          </c:yVal>
          <c:smooth val="0"/>
          <c:extLst>
            <c:ext xmlns:c16="http://schemas.microsoft.com/office/drawing/2014/chart" uri="{C3380CC4-5D6E-409C-BE32-E72D297353CC}">
              <c16:uniqueId val="{00000013-473D-4710-B247-DC8BAD4BD73D}"/>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{4C501E62-0709-49A9-99FA-BEB995773FA9}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68B-4951-A320-B52642F06D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{C1473132-7B64-48EF-9BBA-C8B1FC263A7D}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8B-4951-A320-B52642F06D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{527ADAC0-EC80-486B-9686-544209CB23C8}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8B-4951-A320-B52642F06D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{25F5B981-F6E3-4348-8531-CC189E2F1AB9}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8B-4951-A320-B52642F06D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{A15DEF68-9A50-4B25-8404-B36F279BA4A2}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8B-4951-A320-B52642F06D5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{DF06686C-6B8E-4B8E-AD8E-33942C53E2FD}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68B-4951-A320-B52642F06D5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{E4F981B0-0A3F-4AFC-A4A8-663827E1893E}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68B-4951-A320-B52642F06D5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{21C6B868-ABC8-4FA5-B473-FB05FB41CC46}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68B-4951-A320-B52642F06D5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{41F0A3A1-AFB2-4B6A-A8E8-0F19A511292C}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68B-4951-A320-B52642F06D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9.1999999999999993</c:v>
                </c:pt>
                <c:pt idx="16">
                  <c:v>9.3000000000000007</c:v>
                </c:pt>
                <c:pt idx="24">
                  <c:v>9.6999999999999993</c:v>
                </c:pt>
                <c:pt idx="32">
                  <c:v>9.5</c:v>
                </c:pt>
              </c:numCache>
            </c:numRef>
          </c:xVal>
          <c:yVal>
            <c:numRef>
              <c:f>公会計指標分析・財政指標組合せ分析表!$BP$73:$DC$73</c:f>
              <c:numCache>
                <c:formatCode>#,##0.0;"▲ "#,##0.0</c:formatCode>
                <c:ptCount val="40"/>
                <c:pt idx="0">
                  <c:v>9.5</c:v>
                </c:pt>
                <c:pt idx="8">
                  <c:v>11.9</c:v>
                </c:pt>
                <c:pt idx="16">
                  <c:v>19.7</c:v>
                </c:pt>
                <c:pt idx="24">
                  <c:v>17.8</c:v>
                </c:pt>
                <c:pt idx="32">
                  <c:v>17.5</c:v>
                </c:pt>
              </c:numCache>
            </c:numRef>
          </c:yVal>
          <c:smooth val="0"/>
          <c:extLst>
            <c:ext xmlns:c16="http://schemas.microsoft.com/office/drawing/2014/chart" uri="{C3380CC4-5D6E-409C-BE32-E72D297353CC}">
              <c16:uniqueId val="{00000009-468B-4951-A320-B52642F06D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{5C58F91A-4DC4-4748-B5E3-74BC16387346}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68B-4951-A320-B52642F06D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{F31D3A9A-A2B9-4A5A-9B18-86CEBAE802DF}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8B-4951-A320-B52642F06D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{4ECE3648-23F0-494F-AD6B-C13DB47C4535}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8B-4951-A320-B52642F06D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{104780EC-F597-4AB1-925B-40234EE9DE06}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8B-4951-A320-B52642F06D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{D23BE78C-5396-4FCA-A899-452CC466919B}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8B-4951-A320-B52642F06D5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{C3207641-E6EA-4488-831F-655A4A3DC559}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68B-4951-A320-B52642F06D5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{4D55C140-D957-44CF-8F3D-E9E04C8FDBDE}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68B-4951-A320-B52642F06D5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{81F62D0F-91DB-46F1-83C4-CB814BF9E613}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68B-4951-A320-B52642F06D5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{9D7B411A-D65C-447F-BD34-E8C58E24244B}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68B-4951-A320-B52642F06D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7.3</c:v>
                </c:pt>
                <c:pt idx="32">
                  <c:v>7.2</c:v>
                </c:pt>
              </c:numCache>
            </c:numRef>
          </c:xVal>
          <c:yVal>
            <c:numRef>
              <c:f>公会計指標分析・財政指標組合せ分析表!$BP$77:$DC$77</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468B-4951-A320-B52642F06D5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地方債元利償還金においては、過去に借入れた過疎対策事業債及び合併特例債の償還が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元利償還金の減少に伴い、算入公債費等は減少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今後は芸術文化交流プラザ</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など大型事業の元利償還金等増加が見込まれるが、将来推計等に基づき、実質公債費比率の適正な水準の維持に努める。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将来負担額は、過去に借入れた地方債の償還が進んでいるが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芸術文化交流プラザ整備など</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大型事業の実施により、新規の借入が増加している。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職員数の減少から、退職手当負担見込額は、減少している。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都市計画事業における地方債が増加していることから、充当可能特定歳入は、増加している。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基準財政需要額算入見込額は、大型事業の実施により、地方債の借入をしていることから増加している。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今後も将来推計に基づき、将来負担比率の適正な水準の維持に努める。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決算剰余積立てにより、財政調整基金残高が増加したことで、基金全体の残高が増加している。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公債費の増加や公共施設の整備のために減債基金及びまちづくり振興基金からの繰入れにより残高の減少が見込まれる。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　　まちづくりの推進のため、公共施設の整備やソフト事業など幅広く活用している。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　　　　　合併時に合併特例事業債により造成した基金であり、まちづくりの推進のために活用する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　　ふるさと納税寄附金のあった場合、基本的に本基金に積立て、翌年度に寄附金の使途に応じて当該事業に充</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当するため繰入れしている。このため、寄附金の増減により基金残高が増減する。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ふるさと納税寄附金や指定寄附金は基金に積立て、寄附目的に沿った後年度事業に充当する。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決算剰余積立て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により残高が増加したが、今後は、経常一般財源の減少により、繰入れの増加が見込まれる。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町の財政計画において、財政調整基金残高の適正水準を標準財政規模の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％以上とており、同水準の維持に努める。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により残高が減少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現在、実施している大型事業により、後年度における公債費の増加が見込まれていることから、必要に応じ繰入れする。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有形固定資産減価償却率は類似団体より高い水準にあるが、それぞれの公共施設等について、令和４年度に個別施設計画を策定しており、今後は当該計画に基づいた施設の維持管理を適切に進めていくとともに施設の廃止や集約化等の検討を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0747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1275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3987800" y="66730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1275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3987800" y="52840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1275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0259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3429000" y="6024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xdr:cNvSpPr/>
      </xdr:nvSpPr>
      <xdr:spPr>
        <a:xfrm>
          <a:off x="2781300" y="59924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133600" y="5956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148167</xdr:rowOff>
    </xdr:from>
    <xdr:to>
      <xdr:col>7</xdr:col>
      <xdr:colOff>187325</xdr:colOff>
      <xdr:row>30</xdr:row>
      <xdr:rowOff>78317</xdr:rowOff>
    </xdr:to>
    <xdr:sp macro="" textlink="">
      <xdr:nvSpPr>
        <xdr:cNvPr id="75" name="フローチャート: 判断 74"/>
        <xdr:cNvSpPr/>
      </xdr:nvSpPr>
      <xdr:spPr>
        <a:xfrm>
          <a:off x="1485900" y="5891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1" name="楕円 80"/>
        <xdr:cNvSpPr/>
      </xdr:nvSpPr>
      <xdr:spPr>
        <a:xfrm>
          <a:off x="40259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2" name="有形固定資産減価償却率該当値テキスト"/>
        <xdr:cNvSpPr txBox="1"/>
      </xdr:nvSpPr>
      <xdr:spPr>
        <a:xfrm>
          <a:off x="4127500" y="621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33232</xdr:rowOff>
    </xdr:from>
    <xdr:to>
      <xdr:col>19</xdr:col>
      <xdr:colOff>187325</xdr:colOff>
      <xdr:row>32</xdr:row>
      <xdr:rowOff>134832</xdr:rowOff>
    </xdr:to>
    <xdr:sp macro="" textlink="">
      <xdr:nvSpPr>
        <xdr:cNvPr id="83" name="楕円 82"/>
        <xdr:cNvSpPr/>
      </xdr:nvSpPr>
      <xdr:spPr>
        <a:xfrm>
          <a:off x="3429000" y="62911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84032</xdr:rowOff>
    </xdr:to>
    <xdr:cxnSp macro="">
      <xdr:nvCxnSpPr>
        <xdr:cNvPr id="84" name="直線コネクタ 83"/>
        <xdr:cNvCxnSpPr/>
      </xdr:nvCxnSpPr>
      <xdr:spPr>
        <a:xfrm flipV="1">
          <a:off x="3479800" y="6284383"/>
          <a:ext cx="5969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85" name="楕円 84"/>
        <xdr:cNvSpPr/>
      </xdr:nvSpPr>
      <xdr:spPr>
        <a:xfrm>
          <a:off x="2781300" y="62551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84032</xdr:rowOff>
    </xdr:to>
    <xdr:cxnSp macro="">
      <xdr:nvCxnSpPr>
        <xdr:cNvPr id="86" name="直線コネクタ 85"/>
        <xdr:cNvCxnSpPr/>
      </xdr:nvCxnSpPr>
      <xdr:spPr>
        <a:xfrm>
          <a:off x="2832100" y="6305973"/>
          <a:ext cx="6477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168698</xdr:rowOff>
    </xdr:from>
    <xdr:to>
      <xdr:col>11</xdr:col>
      <xdr:colOff>187325</xdr:colOff>
      <xdr:row>32</xdr:row>
      <xdr:rowOff>98848</xdr:rowOff>
    </xdr:to>
    <xdr:sp macro="" textlink="">
      <xdr:nvSpPr>
        <xdr:cNvPr id="87" name="楕円 86"/>
        <xdr:cNvSpPr/>
      </xdr:nvSpPr>
      <xdr:spPr>
        <a:xfrm>
          <a:off x="2133600" y="62551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48048</xdr:rowOff>
    </xdr:from>
    <xdr:to>
      <xdr:col>15</xdr:col>
      <xdr:colOff>136525</xdr:colOff>
      <xdr:row>32</xdr:row>
      <xdr:rowOff>48048</xdr:rowOff>
    </xdr:to>
    <xdr:cxnSp macro="">
      <xdr:nvCxnSpPr>
        <xdr:cNvPr id="88" name="直線コネクタ 87"/>
        <xdr:cNvCxnSpPr/>
      </xdr:nvCxnSpPr>
      <xdr:spPr>
        <a:xfrm>
          <a:off x="2184400" y="6305973"/>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9" name="n_1aveValue有形固定資産減価償却率"/>
        <xdr:cNvSpPr txBox="1"/>
      </xdr:nvSpPr>
      <xdr:spPr>
        <a:xfrm>
          <a:off x="3293119"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0" name="n_2aveValue有形固定資産減価償却率"/>
        <xdr:cNvSpPr txBox="1"/>
      </xdr:nvSpPr>
      <xdr:spPr>
        <a:xfrm>
          <a:off x="2658119"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010419"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94844</xdr:rowOff>
    </xdr:from>
    <xdr:ext cx="405111" cy="259045"/>
    <xdr:sp macro="" textlink="">
      <xdr:nvSpPr>
        <xdr:cNvPr id="92" name="n_4aveValue有形固定資産減価償却率"/>
        <xdr:cNvSpPr txBox="1"/>
      </xdr:nvSpPr>
      <xdr:spPr>
        <a:xfrm>
          <a:off x="1362719"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125959</xdr:rowOff>
    </xdr:from>
    <xdr:ext cx="405111" cy="259045"/>
    <xdr:sp macro="" textlink="">
      <xdr:nvSpPr>
        <xdr:cNvPr id="93" name="n_1mainValue有形固定資産減価償却率"/>
        <xdr:cNvSpPr txBox="1"/>
      </xdr:nvSpPr>
      <xdr:spPr>
        <a:xfrm>
          <a:off x="3293119"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94" name="n_2mainValue有形固定資産減価償却率"/>
        <xdr:cNvSpPr txBox="1"/>
      </xdr:nvSpPr>
      <xdr:spPr>
        <a:xfrm>
          <a:off x="2658119"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89975</xdr:rowOff>
    </xdr:from>
    <xdr:ext cx="405111" cy="259045"/>
    <xdr:sp macro="" textlink="">
      <xdr:nvSpPr>
        <xdr:cNvPr id="95" name="n_3mainValue有形固定資産減価償却率"/>
        <xdr:cNvSpPr txBox="1"/>
      </xdr:nvSpPr>
      <xdr:spPr>
        <a:xfrm>
          <a:off x="2010419"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令和元年度から比較すると比率は縮小しているが、類似団体の平均よりも高い比率となっている。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次年度以降も新庁舎建設事業等の大型事業の地方債発行があるため、比率は高くなっていく見込みである。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6" name="直線コネクタ 125"/>
        <xdr:cNvCxnSpPr/>
      </xdr:nvCxnSpPr>
      <xdr:spPr>
        <a:xfrm flipV="1">
          <a:off x="12593320"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27" name="債務償還比率最小値テキスト"/>
        <xdr:cNvSpPr txBox="1"/>
      </xdr:nvSpPr>
      <xdr:spPr>
        <a:xfrm>
          <a:off x="12646025"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28" name="直線コネクタ 127"/>
        <xdr:cNvCxnSpPr/>
      </xdr:nvCxnSpPr>
      <xdr:spPr>
        <a:xfrm>
          <a:off x="12534900" y="66946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1" name="債務償還比率平均値テキスト"/>
        <xdr:cNvSpPr txBox="1"/>
      </xdr:nvSpPr>
      <xdr:spPr>
        <a:xfrm>
          <a:off x="12646025"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2" name="フローチャート: 判断 131"/>
        <xdr:cNvSpPr/>
      </xdr:nvSpPr>
      <xdr:spPr>
        <a:xfrm>
          <a:off x="12573000" y="5843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3" name="フローチャート: 判断 132"/>
        <xdr:cNvSpPr/>
      </xdr:nvSpPr>
      <xdr:spPr>
        <a:xfrm>
          <a:off x="11947525"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58075</xdr:rowOff>
    </xdr:from>
    <xdr:to>
      <xdr:col>68</xdr:col>
      <xdr:colOff>123825</xdr:colOff>
      <xdr:row>31</xdr:row>
      <xdr:rowOff>159675</xdr:rowOff>
    </xdr:to>
    <xdr:sp macro="" textlink="">
      <xdr:nvSpPr>
        <xdr:cNvPr id="134" name="フローチャート: 判断 133"/>
        <xdr:cNvSpPr/>
      </xdr:nvSpPr>
      <xdr:spPr>
        <a:xfrm>
          <a:off x="11299825" y="61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36331</xdr:rowOff>
    </xdr:from>
    <xdr:to>
      <xdr:col>64</xdr:col>
      <xdr:colOff>123825</xdr:colOff>
      <xdr:row>31</xdr:row>
      <xdr:rowOff>137931</xdr:rowOff>
    </xdr:to>
    <xdr:sp macro="" textlink="">
      <xdr:nvSpPr>
        <xdr:cNvPr id="135" name="フローチャート: 判断 134"/>
        <xdr:cNvSpPr/>
      </xdr:nvSpPr>
      <xdr:spPr>
        <a:xfrm>
          <a:off x="10652125" y="61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36" name="フローチャート: 判断 135"/>
        <xdr:cNvSpPr/>
      </xdr:nvSpPr>
      <xdr:spPr>
        <a:xfrm>
          <a:off x="10004425"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105265</xdr:rowOff>
    </xdr:from>
    <xdr:to>
      <xdr:col>76</xdr:col>
      <xdr:colOff>73025</xdr:colOff>
      <xdr:row>32</xdr:row>
      <xdr:rowOff>35415</xdr:rowOff>
    </xdr:to>
    <xdr:sp macro="" textlink="">
      <xdr:nvSpPr>
        <xdr:cNvPr id="142" name="楕円 141"/>
        <xdr:cNvSpPr/>
      </xdr:nvSpPr>
      <xdr:spPr>
        <a:xfrm>
          <a:off x="12573000" y="61917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83692</xdr:rowOff>
    </xdr:from>
    <xdr:ext cx="469744" cy="259045"/>
    <xdr:sp macro="" textlink="">
      <xdr:nvSpPr>
        <xdr:cNvPr id="143" name="債務償還比率該当値テキスト"/>
        <xdr:cNvSpPr txBox="1"/>
      </xdr:nvSpPr>
      <xdr:spPr>
        <a:xfrm>
          <a:off x="12646025" y="617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149062</xdr:rowOff>
    </xdr:from>
    <xdr:to>
      <xdr:col>72</xdr:col>
      <xdr:colOff>123825</xdr:colOff>
      <xdr:row>32</xdr:row>
      <xdr:rowOff>79212</xdr:rowOff>
    </xdr:to>
    <xdr:sp macro="" textlink="">
      <xdr:nvSpPr>
        <xdr:cNvPr id="144" name="楕円 143"/>
        <xdr:cNvSpPr/>
      </xdr:nvSpPr>
      <xdr:spPr>
        <a:xfrm>
          <a:off x="11947525" y="62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156065</xdr:rowOff>
    </xdr:from>
    <xdr:to>
      <xdr:col>76</xdr:col>
      <xdr:colOff>22225</xdr:colOff>
      <xdr:row>32</xdr:row>
      <xdr:rowOff>28412</xdr:rowOff>
    </xdr:to>
    <xdr:cxnSp macro="">
      <xdr:nvCxnSpPr>
        <xdr:cNvPr id="145" name="直線コネクタ 144"/>
        <xdr:cNvCxnSpPr/>
      </xdr:nvCxnSpPr>
      <xdr:spPr>
        <a:xfrm flipV="1">
          <a:off x="11998325" y="6242540"/>
          <a:ext cx="5969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166832</xdr:rowOff>
    </xdr:from>
    <xdr:to>
      <xdr:col>68</xdr:col>
      <xdr:colOff>123825</xdr:colOff>
      <xdr:row>33</xdr:row>
      <xdr:rowOff>96982</xdr:rowOff>
    </xdr:to>
    <xdr:sp macro="" textlink="">
      <xdr:nvSpPr>
        <xdr:cNvPr id="146" name="楕円 145"/>
        <xdr:cNvSpPr/>
      </xdr:nvSpPr>
      <xdr:spPr>
        <a:xfrm>
          <a:off x="11299825" y="64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28412</xdr:rowOff>
    </xdr:from>
    <xdr:to>
      <xdr:col>72</xdr:col>
      <xdr:colOff>73025</xdr:colOff>
      <xdr:row>33</xdr:row>
      <xdr:rowOff>46182</xdr:rowOff>
    </xdr:to>
    <xdr:cxnSp macro="">
      <xdr:nvCxnSpPr>
        <xdr:cNvPr id="147" name="直線コネクタ 146"/>
        <xdr:cNvCxnSpPr/>
      </xdr:nvCxnSpPr>
      <xdr:spPr>
        <a:xfrm flipV="1">
          <a:off x="11350625" y="6286337"/>
          <a:ext cx="647700" cy="18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88800</xdr:rowOff>
    </xdr:from>
    <xdr:to>
      <xdr:col>64</xdr:col>
      <xdr:colOff>123825</xdr:colOff>
      <xdr:row>33</xdr:row>
      <xdr:rowOff>18950</xdr:rowOff>
    </xdr:to>
    <xdr:sp macro="" textlink="">
      <xdr:nvSpPr>
        <xdr:cNvPr id="148" name="楕円 147"/>
        <xdr:cNvSpPr/>
      </xdr:nvSpPr>
      <xdr:spPr>
        <a:xfrm>
          <a:off x="10652125" y="63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139600</xdr:rowOff>
    </xdr:from>
    <xdr:to>
      <xdr:col>68</xdr:col>
      <xdr:colOff>73025</xdr:colOff>
      <xdr:row>33</xdr:row>
      <xdr:rowOff>46182</xdr:rowOff>
    </xdr:to>
    <xdr:cxnSp macro="">
      <xdr:nvCxnSpPr>
        <xdr:cNvPr id="149" name="直線コネクタ 148"/>
        <xdr:cNvCxnSpPr/>
      </xdr:nvCxnSpPr>
      <xdr:spPr>
        <a:xfrm>
          <a:off x="10702925" y="6397525"/>
          <a:ext cx="647700" cy="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141315</xdr:rowOff>
    </xdr:from>
    <xdr:to>
      <xdr:col>60</xdr:col>
      <xdr:colOff>123825</xdr:colOff>
      <xdr:row>31</xdr:row>
      <xdr:rowOff>71465</xdr:rowOff>
    </xdr:to>
    <xdr:sp macro="" textlink="">
      <xdr:nvSpPr>
        <xdr:cNvPr id="150" name="楕円 149"/>
        <xdr:cNvSpPr/>
      </xdr:nvSpPr>
      <xdr:spPr>
        <a:xfrm>
          <a:off x="10004425" y="6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20665</xdr:rowOff>
    </xdr:from>
    <xdr:to>
      <xdr:col>64</xdr:col>
      <xdr:colOff>73025</xdr:colOff>
      <xdr:row>32</xdr:row>
      <xdr:rowOff>139600</xdr:rowOff>
    </xdr:to>
    <xdr:cxnSp macro="">
      <xdr:nvCxnSpPr>
        <xdr:cNvPr id="151" name="直線コネクタ 150"/>
        <xdr:cNvCxnSpPr/>
      </xdr:nvCxnSpPr>
      <xdr:spPr>
        <a:xfrm>
          <a:off x="10055225" y="6107140"/>
          <a:ext cx="647700" cy="2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2" name="n_1aveValue債務償還比率"/>
        <xdr:cNvSpPr txBox="1"/>
      </xdr:nvSpPr>
      <xdr:spPr>
        <a:xfrm>
          <a:off x="117793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4752</xdr:rowOff>
    </xdr:from>
    <xdr:ext cx="469744" cy="259045"/>
    <xdr:sp macro="" textlink="">
      <xdr:nvSpPr>
        <xdr:cNvPr id="153" name="n_2aveValue債務償還比率"/>
        <xdr:cNvSpPr txBox="1"/>
      </xdr:nvSpPr>
      <xdr:spPr>
        <a:xfrm>
          <a:off x="11144327" y="59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154458</xdr:rowOff>
    </xdr:from>
    <xdr:ext cx="469744" cy="259045"/>
    <xdr:sp macro="" textlink="">
      <xdr:nvSpPr>
        <xdr:cNvPr id="154" name="n_3aveValue債務償還比率"/>
        <xdr:cNvSpPr txBox="1"/>
      </xdr:nvSpPr>
      <xdr:spPr>
        <a:xfrm>
          <a:off x="10496627" y="58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129367</xdr:rowOff>
    </xdr:from>
    <xdr:ext cx="469744" cy="259045"/>
    <xdr:sp macro="" textlink="">
      <xdr:nvSpPr>
        <xdr:cNvPr id="155" name="n_4aveValue債務償還比率"/>
        <xdr:cNvSpPr txBox="1"/>
      </xdr:nvSpPr>
      <xdr:spPr>
        <a:xfrm>
          <a:off x="9848927" y="621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70339</xdr:rowOff>
    </xdr:from>
    <xdr:ext cx="469744" cy="259045"/>
    <xdr:sp macro="" textlink="">
      <xdr:nvSpPr>
        <xdr:cNvPr id="156" name="n_1mainValue債務償還比率"/>
        <xdr:cNvSpPr txBox="1"/>
      </xdr:nvSpPr>
      <xdr:spPr>
        <a:xfrm>
          <a:off x="11779327" y="632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88109</xdr:rowOff>
    </xdr:from>
    <xdr:ext cx="469744" cy="259045"/>
    <xdr:sp macro="" textlink="">
      <xdr:nvSpPr>
        <xdr:cNvPr id="157" name="n_2mainValue債務償還比率"/>
        <xdr:cNvSpPr txBox="1"/>
      </xdr:nvSpPr>
      <xdr:spPr>
        <a:xfrm>
          <a:off x="11144327" y="651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10077</xdr:rowOff>
    </xdr:from>
    <xdr:ext cx="469744" cy="259045"/>
    <xdr:sp macro="" textlink="">
      <xdr:nvSpPr>
        <xdr:cNvPr id="158" name="n_3mainValue債務償還比率"/>
        <xdr:cNvSpPr txBox="1"/>
      </xdr:nvSpPr>
      <xdr:spPr>
        <a:xfrm>
          <a:off x="10496627" y="64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87992</xdr:rowOff>
    </xdr:from>
    <xdr:ext cx="469744" cy="259045"/>
    <xdr:sp macro="" textlink="">
      <xdr:nvSpPr>
        <xdr:cNvPr id="159" name="n_4mainValue債務償還比率"/>
        <xdr:cNvSpPr txBox="1"/>
      </xdr:nvSpPr>
      <xdr:spPr>
        <a:xfrm>
          <a:off x="9848927" y="583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39490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39878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3889375" y="71132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39878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3889375" y="5699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39878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38989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203575" y="6487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428875"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68275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93662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118745</xdr:rowOff>
    </xdr:from>
    <xdr:to>
      <xdr:col>24</xdr:col>
      <xdr:colOff>114300</xdr:colOff>
      <xdr:row>39</xdr:row>
      <xdr:rowOff>48895</xdr:rowOff>
    </xdr:to>
    <xdr:sp macro="" textlink="">
      <xdr:nvSpPr>
        <xdr:cNvPr id="73" name="楕円 72"/>
        <xdr:cNvSpPr/>
      </xdr:nvSpPr>
      <xdr:spPr>
        <a:xfrm>
          <a:off x="38989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97172</xdr:rowOff>
    </xdr:from>
    <xdr:ext cx="405111" cy="259045"/>
    <xdr:sp macro="" textlink="">
      <xdr:nvSpPr>
        <xdr:cNvPr id="74" name="【道路】&#10;有形固定資産減価償却率該当値テキスト"/>
        <xdr:cNvSpPr txBox="1"/>
      </xdr:nvSpPr>
      <xdr:spPr>
        <a:xfrm>
          <a:off x="39878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5" name="楕円 74"/>
        <xdr:cNvSpPr/>
      </xdr:nvSpPr>
      <xdr:spPr>
        <a:xfrm>
          <a:off x="3203575" y="66205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38</xdr:row>
      <xdr:rowOff>169545</xdr:rowOff>
    </xdr:to>
    <xdr:cxnSp macro="">
      <xdr:nvCxnSpPr>
        <xdr:cNvPr id="76" name="直線コネクタ 75"/>
        <xdr:cNvCxnSpPr/>
      </xdr:nvCxnSpPr>
      <xdr:spPr>
        <a:xfrm>
          <a:off x="3235325" y="6671310"/>
          <a:ext cx="7143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86360</xdr:rowOff>
    </xdr:from>
    <xdr:to>
      <xdr:col>15</xdr:col>
      <xdr:colOff>101600</xdr:colOff>
      <xdr:row>39</xdr:row>
      <xdr:rowOff>16510</xdr:rowOff>
    </xdr:to>
    <xdr:sp macro="" textlink="">
      <xdr:nvSpPr>
        <xdr:cNvPr id="77" name="楕円 76"/>
        <xdr:cNvSpPr/>
      </xdr:nvSpPr>
      <xdr:spPr>
        <a:xfrm>
          <a:off x="2428875"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156210</xdr:rowOff>
    </xdr:to>
    <xdr:cxnSp macro="">
      <xdr:nvCxnSpPr>
        <xdr:cNvPr id="78" name="直線コネクタ 77"/>
        <xdr:cNvCxnSpPr/>
      </xdr:nvCxnSpPr>
      <xdr:spPr>
        <a:xfrm>
          <a:off x="2479675" y="665226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65405</xdr:rowOff>
    </xdr:from>
    <xdr:to>
      <xdr:col>10</xdr:col>
      <xdr:colOff>165100</xdr:colOff>
      <xdr:row>38</xdr:row>
      <xdr:rowOff>167005</xdr:rowOff>
    </xdr:to>
    <xdr:sp macro="" textlink="">
      <xdr:nvSpPr>
        <xdr:cNvPr id="79" name="楕円 78"/>
        <xdr:cNvSpPr/>
      </xdr:nvSpPr>
      <xdr:spPr>
        <a:xfrm>
          <a:off x="168275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116205</xdr:rowOff>
    </xdr:from>
    <xdr:to>
      <xdr:col>15</xdr:col>
      <xdr:colOff>50800</xdr:colOff>
      <xdr:row>38</xdr:row>
      <xdr:rowOff>137160</xdr:rowOff>
    </xdr:to>
    <xdr:cxnSp macro="">
      <xdr:nvCxnSpPr>
        <xdr:cNvPr id="80" name="直線コネクタ 79"/>
        <xdr:cNvCxnSpPr/>
      </xdr:nvCxnSpPr>
      <xdr:spPr>
        <a:xfrm>
          <a:off x="1733550" y="6631305"/>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1" name="n_1aveValue【道路】&#10;有形固定資産減価償却率"/>
        <xdr:cNvSpPr txBox="1"/>
      </xdr:nvSpPr>
      <xdr:spPr>
        <a:xfrm>
          <a:off x="306769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2" name="n_2aveValue【道路】&#10;有形固定資産減価償却率"/>
        <xdr:cNvSpPr txBox="1"/>
      </xdr:nvSpPr>
      <xdr:spPr>
        <a:xfrm>
          <a:off x="230569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3" name="n_3aveValue【道路】&#10;有形固定資産減価償却率"/>
        <xdr:cNvSpPr txBox="1"/>
      </xdr:nvSpPr>
      <xdr:spPr>
        <a:xfrm>
          <a:off x="1559569"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4" name="n_4aveValue【道路】&#10;有形固定資産減価償却率"/>
        <xdr:cNvSpPr txBox="1"/>
      </xdr:nvSpPr>
      <xdr:spPr>
        <a:xfrm>
          <a:off x="8134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5" name="n_1mainValue【道路】&#10;有形固定資産減価償却率"/>
        <xdr:cNvSpPr txBox="1"/>
      </xdr:nvSpPr>
      <xdr:spPr>
        <a:xfrm>
          <a:off x="306769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7637</xdr:rowOff>
    </xdr:from>
    <xdr:ext cx="405111" cy="259045"/>
    <xdr:sp macro="" textlink="">
      <xdr:nvSpPr>
        <xdr:cNvPr id="86" name="n_2mainValue【道路】&#10;有形固定資産減価償却率"/>
        <xdr:cNvSpPr txBox="1"/>
      </xdr:nvSpPr>
      <xdr:spPr>
        <a:xfrm>
          <a:off x="230569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158132</xdr:rowOff>
    </xdr:from>
    <xdr:ext cx="405111" cy="259045"/>
    <xdr:sp macro="" textlink="">
      <xdr:nvSpPr>
        <xdr:cNvPr id="87" name="n_3mainValue【道路】&#10;有形固定資産減価償却率"/>
        <xdr:cNvSpPr txBox="1"/>
      </xdr:nvSpPr>
      <xdr:spPr>
        <a:xfrm>
          <a:off x="1559569"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032603"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032603"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9" name="直線コネクタ 108"/>
        <xdr:cNvCxnSpPr/>
      </xdr:nvCxnSpPr>
      <xdr:spPr>
        <a:xfrm flipV="1">
          <a:off x="8905240"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0" name="【道路】&#10;一人当たり延長最小値テキスト"/>
        <xdr:cNvSpPr txBox="1"/>
      </xdr:nvSpPr>
      <xdr:spPr>
        <a:xfrm>
          <a:off x="8943975"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1" name="直線コネクタ 110"/>
        <xdr:cNvCxnSpPr/>
      </xdr:nvCxnSpPr>
      <xdr:spPr>
        <a:xfrm>
          <a:off x="8845550" y="71601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2" name="【道路】&#10;一人当たり延長最大値テキスト"/>
        <xdr:cNvSpPr txBox="1"/>
      </xdr:nvSpPr>
      <xdr:spPr>
        <a:xfrm>
          <a:off x="8943975"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3" name="直線コネクタ 112"/>
        <xdr:cNvCxnSpPr/>
      </xdr:nvCxnSpPr>
      <xdr:spPr>
        <a:xfrm>
          <a:off x="8845550" y="57162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4" name="【道路】&#10;一人当たり延長平均値テキスト"/>
        <xdr:cNvSpPr txBox="1"/>
      </xdr:nvSpPr>
      <xdr:spPr>
        <a:xfrm>
          <a:off x="8943975"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5" name="フローチャート: 判断 114"/>
        <xdr:cNvSpPr/>
      </xdr:nvSpPr>
      <xdr:spPr>
        <a:xfrm>
          <a:off x="8883650" y="70696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6" name="フローチャート: 判断 115"/>
        <xdr:cNvSpPr/>
      </xdr:nvSpPr>
      <xdr:spPr>
        <a:xfrm>
          <a:off x="815975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73813</xdr:rowOff>
    </xdr:from>
    <xdr:to>
      <xdr:col>46</xdr:col>
      <xdr:colOff>38100</xdr:colOff>
      <xdr:row>42</xdr:row>
      <xdr:rowOff>3963</xdr:rowOff>
    </xdr:to>
    <xdr:sp macro="" textlink="">
      <xdr:nvSpPr>
        <xdr:cNvPr id="117" name="フローチャート: 判断 116"/>
        <xdr:cNvSpPr/>
      </xdr:nvSpPr>
      <xdr:spPr>
        <a:xfrm>
          <a:off x="7413625" y="71032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73767</xdr:rowOff>
    </xdr:from>
    <xdr:to>
      <xdr:col>41</xdr:col>
      <xdr:colOff>101600</xdr:colOff>
      <xdr:row>42</xdr:row>
      <xdr:rowOff>3917</xdr:rowOff>
    </xdr:to>
    <xdr:sp macro="" textlink="">
      <xdr:nvSpPr>
        <xdr:cNvPr id="118" name="フローチャート: 判断 117"/>
        <xdr:cNvSpPr/>
      </xdr:nvSpPr>
      <xdr:spPr>
        <a:xfrm>
          <a:off x="6638925"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74136</xdr:rowOff>
    </xdr:from>
    <xdr:to>
      <xdr:col>36</xdr:col>
      <xdr:colOff>165100</xdr:colOff>
      <xdr:row>42</xdr:row>
      <xdr:rowOff>4286</xdr:rowOff>
    </xdr:to>
    <xdr:sp macro="" textlink="">
      <xdr:nvSpPr>
        <xdr:cNvPr id="119" name="フローチャート: 判断 118"/>
        <xdr:cNvSpPr/>
      </xdr:nvSpPr>
      <xdr:spPr>
        <a:xfrm>
          <a:off x="58928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52022</xdr:rowOff>
    </xdr:from>
    <xdr:to>
      <xdr:col>55</xdr:col>
      <xdr:colOff>50800</xdr:colOff>
      <xdr:row>41</xdr:row>
      <xdr:rowOff>153622</xdr:rowOff>
    </xdr:to>
    <xdr:sp macro="" textlink="">
      <xdr:nvSpPr>
        <xdr:cNvPr id="125" name="楕円 124"/>
        <xdr:cNvSpPr/>
      </xdr:nvSpPr>
      <xdr:spPr>
        <a:xfrm>
          <a:off x="8883650" y="70814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6" name="【道路】&#10;一人当たり延長該当値テキスト"/>
        <xdr:cNvSpPr txBox="1"/>
      </xdr:nvSpPr>
      <xdr:spPr>
        <a:xfrm>
          <a:off x="8943975"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52660</xdr:rowOff>
    </xdr:from>
    <xdr:to>
      <xdr:col>50</xdr:col>
      <xdr:colOff>165100</xdr:colOff>
      <xdr:row>41</xdr:row>
      <xdr:rowOff>154260</xdr:rowOff>
    </xdr:to>
    <xdr:sp macro="" textlink="">
      <xdr:nvSpPr>
        <xdr:cNvPr id="127" name="楕円 126"/>
        <xdr:cNvSpPr/>
      </xdr:nvSpPr>
      <xdr:spPr>
        <a:xfrm>
          <a:off x="8159750" y="70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102822</xdr:rowOff>
    </xdr:from>
    <xdr:to>
      <xdr:col>55</xdr:col>
      <xdr:colOff>0</xdr:colOff>
      <xdr:row>41</xdr:row>
      <xdr:rowOff>103460</xdr:rowOff>
    </xdr:to>
    <xdr:cxnSp macro="">
      <xdr:nvCxnSpPr>
        <xdr:cNvPr id="128" name="直線コネクタ 127"/>
        <xdr:cNvCxnSpPr/>
      </xdr:nvCxnSpPr>
      <xdr:spPr>
        <a:xfrm flipV="1">
          <a:off x="8210550" y="7132272"/>
          <a:ext cx="695325"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53145</xdr:rowOff>
    </xdr:from>
    <xdr:to>
      <xdr:col>46</xdr:col>
      <xdr:colOff>38100</xdr:colOff>
      <xdr:row>41</xdr:row>
      <xdr:rowOff>154745</xdr:rowOff>
    </xdr:to>
    <xdr:sp macro="" textlink="">
      <xdr:nvSpPr>
        <xdr:cNvPr id="129" name="楕円 128"/>
        <xdr:cNvSpPr/>
      </xdr:nvSpPr>
      <xdr:spPr>
        <a:xfrm>
          <a:off x="7413625" y="70825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103460</xdr:rowOff>
    </xdr:from>
    <xdr:to>
      <xdr:col>50</xdr:col>
      <xdr:colOff>114300</xdr:colOff>
      <xdr:row>41</xdr:row>
      <xdr:rowOff>103945</xdr:rowOff>
    </xdr:to>
    <xdr:cxnSp macro="">
      <xdr:nvCxnSpPr>
        <xdr:cNvPr id="130" name="直線コネクタ 129"/>
        <xdr:cNvCxnSpPr/>
      </xdr:nvCxnSpPr>
      <xdr:spPr>
        <a:xfrm flipV="1">
          <a:off x="7445375" y="7132910"/>
          <a:ext cx="765175"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53580</xdr:rowOff>
    </xdr:from>
    <xdr:to>
      <xdr:col>41</xdr:col>
      <xdr:colOff>101600</xdr:colOff>
      <xdr:row>41</xdr:row>
      <xdr:rowOff>155180</xdr:rowOff>
    </xdr:to>
    <xdr:sp macro="" textlink="">
      <xdr:nvSpPr>
        <xdr:cNvPr id="131" name="楕円 130"/>
        <xdr:cNvSpPr/>
      </xdr:nvSpPr>
      <xdr:spPr>
        <a:xfrm>
          <a:off x="6638925" y="7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103945</xdr:rowOff>
    </xdr:from>
    <xdr:to>
      <xdr:col>45</xdr:col>
      <xdr:colOff>177800</xdr:colOff>
      <xdr:row>41</xdr:row>
      <xdr:rowOff>104380</xdr:rowOff>
    </xdr:to>
    <xdr:cxnSp macro="">
      <xdr:nvCxnSpPr>
        <xdr:cNvPr id="132" name="直線コネクタ 131"/>
        <xdr:cNvCxnSpPr/>
      </xdr:nvCxnSpPr>
      <xdr:spPr>
        <a:xfrm flipV="1">
          <a:off x="6689725" y="7133395"/>
          <a:ext cx="75565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3" name="n_1aveValue【道路】&#10;一人当たり延長"/>
        <xdr:cNvSpPr txBox="1"/>
      </xdr:nvSpPr>
      <xdr:spPr>
        <a:xfrm>
          <a:off x="7959236"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166540</xdr:rowOff>
    </xdr:from>
    <xdr:ext cx="469744" cy="259045"/>
    <xdr:sp macro="" textlink="">
      <xdr:nvSpPr>
        <xdr:cNvPr id="134" name="n_2aveValue【道路】&#10;一人当たり延長"/>
        <xdr:cNvSpPr txBox="1"/>
      </xdr:nvSpPr>
      <xdr:spPr>
        <a:xfrm>
          <a:off x="72581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166494</xdr:rowOff>
    </xdr:from>
    <xdr:ext cx="469744" cy="259045"/>
    <xdr:sp macro="" textlink="">
      <xdr:nvSpPr>
        <xdr:cNvPr id="135" name="n_3aveValue【道路】&#10;一人当たり延長"/>
        <xdr:cNvSpPr txBox="1"/>
      </xdr:nvSpPr>
      <xdr:spPr>
        <a:xfrm>
          <a:off x="6483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20813</xdr:rowOff>
    </xdr:from>
    <xdr:ext cx="469744" cy="259045"/>
    <xdr:sp macro="" textlink="">
      <xdr:nvSpPr>
        <xdr:cNvPr id="136" name="n_4aveValue【道路】&#10;一人当たり延長"/>
        <xdr:cNvSpPr txBox="1"/>
      </xdr:nvSpPr>
      <xdr:spPr>
        <a:xfrm>
          <a:off x="5737302" y="687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145387</xdr:rowOff>
    </xdr:from>
    <xdr:ext cx="534377" cy="259045"/>
    <xdr:sp macro="" textlink="">
      <xdr:nvSpPr>
        <xdr:cNvPr id="137" name="n_1mainValue【道路】&#10;一人当たり延長"/>
        <xdr:cNvSpPr txBox="1"/>
      </xdr:nvSpPr>
      <xdr:spPr>
        <a:xfrm>
          <a:off x="7959236" y="71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171272</xdr:rowOff>
    </xdr:from>
    <xdr:ext cx="534377" cy="259045"/>
    <xdr:sp macro="" textlink="">
      <xdr:nvSpPr>
        <xdr:cNvPr id="138" name="n_2mainValue【道路】&#10;一人当たり延長"/>
        <xdr:cNvSpPr txBox="1"/>
      </xdr:nvSpPr>
      <xdr:spPr>
        <a:xfrm>
          <a:off x="7225811" y="68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257</xdr:rowOff>
    </xdr:from>
    <xdr:ext cx="534377" cy="259045"/>
    <xdr:sp macro="" textlink="">
      <xdr:nvSpPr>
        <xdr:cNvPr id="139" name="n_3mainValue【道路】&#10;一人当たり延長"/>
        <xdr:cNvSpPr txBox="1"/>
      </xdr:nvSpPr>
      <xdr:spPr>
        <a:xfrm>
          <a:off x="6479686" y="68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64" name="直線コネクタ 163"/>
        <xdr:cNvCxnSpPr/>
      </xdr:nvCxnSpPr>
      <xdr:spPr>
        <a:xfrm flipV="1">
          <a:off x="39490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65" name="【橋りょう・トンネル】&#10;有形固定資産減価償却率最小値テキスト"/>
        <xdr:cNvSpPr txBox="1"/>
      </xdr:nvSpPr>
      <xdr:spPr>
        <a:xfrm>
          <a:off x="39878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66" name="直線コネクタ 165"/>
        <xdr:cNvCxnSpPr/>
      </xdr:nvCxnSpPr>
      <xdr:spPr>
        <a:xfrm>
          <a:off x="3889375" y="11012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7" name="【橋りょう・トンネル】&#10;有形固定資産減価償却率最大値テキスト"/>
        <xdr:cNvSpPr txBox="1"/>
      </xdr:nvSpPr>
      <xdr:spPr>
        <a:xfrm>
          <a:off x="39878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8" name="直線コネクタ 167"/>
        <xdr:cNvCxnSpPr/>
      </xdr:nvCxnSpPr>
      <xdr:spPr>
        <a:xfrm>
          <a:off x="388937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69" name="【橋りょう・トンネル】&#10;有形固定資産減価償却率平均値テキスト"/>
        <xdr:cNvSpPr txBox="1"/>
      </xdr:nvSpPr>
      <xdr:spPr>
        <a:xfrm>
          <a:off x="39878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0" name="フローチャート: 判断 169"/>
        <xdr:cNvSpPr/>
      </xdr:nvSpPr>
      <xdr:spPr>
        <a:xfrm>
          <a:off x="38989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203575" y="102114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2" name="フローチャート: 判断 171"/>
        <xdr:cNvSpPr/>
      </xdr:nvSpPr>
      <xdr:spPr>
        <a:xfrm>
          <a:off x="2428875"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71120</xdr:rowOff>
    </xdr:from>
    <xdr:to>
      <xdr:col>10</xdr:col>
      <xdr:colOff>165100</xdr:colOff>
      <xdr:row>60</xdr:row>
      <xdr:rowOff>1270</xdr:rowOff>
    </xdr:to>
    <xdr:sp macro="" textlink="">
      <xdr:nvSpPr>
        <xdr:cNvPr id="173" name="フローチャート: 判断 172"/>
        <xdr:cNvSpPr/>
      </xdr:nvSpPr>
      <xdr:spPr>
        <a:xfrm>
          <a:off x="168275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40640</xdr:rowOff>
    </xdr:from>
    <xdr:to>
      <xdr:col>6</xdr:col>
      <xdr:colOff>38100</xdr:colOff>
      <xdr:row>59</xdr:row>
      <xdr:rowOff>142240</xdr:rowOff>
    </xdr:to>
    <xdr:sp macro="" textlink="">
      <xdr:nvSpPr>
        <xdr:cNvPr id="174" name="フローチャート: 判断 173"/>
        <xdr:cNvSpPr/>
      </xdr:nvSpPr>
      <xdr:spPr>
        <a:xfrm>
          <a:off x="936625" y="101561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0" name="楕円 179"/>
        <xdr:cNvSpPr/>
      </xdr:nvSpPr>
      <xdr:spPr>
        <a:xfrm>
          <a:off x="38989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81" name="【橋りょう・トンネル】&#10;有形固定資産減価償却率該当値テキスト"/>
        <xdr:cNvSpPr txBox="1"/>
      </xdr:nvSpPr>
      <xdr:spPr>
        <a:xfrm>
          <a:off x="39878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82" name="楕円 181"/>
        <xdr:cNvSpPr/>
      </xdr:nvSpPr>
      <xdr:spPr>
        <a:xfrm>
          <a:off x="3203575" y="101828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148590</xdr:rowOff>
    </xdr:to>
    <xdr:cxnSp macro="">
      <xdr:nvCxnSpPr>
        <xdr:cNvPr id="183" name="直線コネクタ 182"/>
        <xdr:cNvCxnSpPr/>
      </xdr:nvCxnSpPr>
      <xdr:spPr>
        <a:xfrm>
          <a:off x="3235325" y="1023366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84" name="楕円 183"/>
        <xdr:cNvSpPr/>
      </xdr:nvSpPr>
      <xdr:spPr>
        <a:xfrm>
          <a:off x="2428875"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118110</xdr:rowOff>
    </xdr:to>
    <xdr:cxnSp macro="">
      <xdr:nvCxnSpPr>
        <xdr:cNvPr id="185" name="直線コネクタ 184"/>
        <xdr:cNvCxnSpPr/>
      </xdr:nvCxnSpPr>
      <xdr:spPr>
        <a:xfrm>
          <a:off x="2479675" y="1019556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86" name="楕円 185"/>
        <xdr:cNvSpPr/>
      </xdr:nvSpPr>
      <xdr:spPr>
        <a:xfrm>
          <a:off x="168275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49530</xdr:rowOff>
    </xdr:from>
    <xdr:to>
      <xdr:col>15</xdr:col>
      <xdr:colOff>50800</xdr:colOff>
      <xdr:row>59</xdr:row>
      <xdr:rowOff>80010</xdr:rowOff>
    </xdr:to>
    <xdr:cxnSp macro="">
      <xdr:nvCxnSpPr>
        <xdr:cNvPr id="187" name="直線コネクタ 186"/>
        <xdr:cNvCxnSpPr/>
      </xdr:nvCxnSpPr>
      <xdr:spPr>
        <a:xfrm>
          <a:off x="1733550" y="1016508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8" name="n_1aveValue【橋りょう・トンネル】&#10;有形固定資産減価償却率"/>
        <xdr:cNvSpPr txBox="1"/>
      </xdr:nvSpPr>
      <xdr:spPr>
        <a:xfrm>
          <a:off x="306769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89" name="n_2aveValue【橋りょう・トンネル】&#10;有形固定資産減価償却率"/>
        <xdr:cNvSpPr txBox="1"/>
      </xdr:nvSpPr>
      <xdr:spPr>
        <a:xfrm>
          <a:off x="230569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190" name="n_3aveValue【橋りょう・トンネル】&#10;有形固定資産減価償却率"/>
        <xdr:cNvSpPr txBox="1"/>
      </xdr:nvSpPr>
      <xdr:spPr>
        <a:xfrm>
          <a:off x="1559569"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191" name="n_4aveValue【橋りょう・トンネル】&#10;有形固定資産減価償却率"/>
        <xdr:cNvSpPr txBox="1"/>
      </xdr:nvSpPr>
      <xdr:spPr>
        <a:xfrm>
          <a:off x="8134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92" name="n_1mainValue【橋りょう・トンネル】&#10;有形固定資産減価償却率"/>
        <xdr:cNvSpPr txBox="1"/>
      </xdr:nvSpPr>
      <xdr:spPr>
        <a:xfrm>
          <a:off x="306769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93" name="n_2mainValue【橋りょう・トンネル】&#10;有形固定資産減価償却率"/>
        <xdr:cNvSpPr txBox="1"/>
      </xdr:nvSpPr>
      <xdr:spPr>
        <a:xfrm>
          <a:off x="23056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194" name="n_3mainValue【橋りょう・トンネル】&#10;有形固定資産減価償却率"/>
        <xdr:cNvSpPr txBox="1"/>
      </xdr:nvSpPr>
      <xdr:spPr>
        <a:xfrm>
          <a:off x="1559569"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16" name="直線コネクタ 215"/>
        <xdr:cNvCxnSpPr/>
      </xdr:nvCxnSpPr>
      <xdr:spPr>
        <a:xfrm flipV="1">
          <a:off x="8905240"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17" name="【橋りょう・トンネル】&#10;一人当たり有形固定資産（償却資産）額最小値テキスト"/>
        <xdr:cNvSpPr txBox="1"/>
      </xdr:nvSpPr>
      <xdr:spPr>
        <a:xfrm>
          <a:off x="8943975"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18" name="直線コネクタ 217"/>
        <xdr:cNvCxnSpPr/>
      </xdr:nvCxnSpPr>
      <xdr:spPr>
        <a:xfrm>
          <a:off x="8845550" y="109721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19" name="【橋りょう・トンネル】&#10;一人当たり有形固定資産（償却資産）額最大値テキスト"/>
        <xdr:cNvSpPr txBox="1"/>
      </xdr:nvSpPr>
      <xdr:spPr>
        <a:xfrm>
          <a:off x="8943975"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0" name="直線コネクタ 219"/>
        <xdr:cNvCxnSpPr/>
      </xdr:nvCxnSpPr>
      <xdr:spPr>
        <a:xfrm>
          <a:off x="8845550" y="9817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21" name="【橋りょう・トンネル】&#10;一人当たり有形固定資産（償却資産）額平均値テキスト"/>
        <xdr:cNvSpPr txBox="1"/>
      </xdr:nvSpPr>
      <xdr:spPr>
        <a:xfrm>
          <a:off x="8943975"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22" name="フローチャート: 判断 221"/>
        <xdr:cNvSpPr/>
      </xdr:nvSpPr>
      <xdr:spPr>
        <a:xfrm>
          <a:off x="8883650" y="108090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23" name="フローチャート: 判断 222"/>
        <xdr:cNvSpPr/>
      </xdr:nvSpPr>
      <xdr:spPr>
        <a:xfrm>
          <a:off x="815975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74154</xdr:rowOff>
    </xdr:from>
    <xdr:to>
      <xdr:col>46</xdr:col>
      <xdr:colOff>38100</xdr:colOff>
      <xdr:row>64</xdr:row>
      <xdr:rowOff>4304</xdr:rowOff>
    </xdr:to>
    <xdr:sp macro="" textlink="">
      <xdr:nvSpPr>
        <xdr:cNvPr id="224" name="フローチャート: 判断 223"/>
        <xdr:cNvSpPr/>
      </xdr:nvSpPr>
      <xdr:spPr>
        <a:xfrm>
          <a:off x="7413625" y="10875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76753</xdr:rowOff>
    </xdr:from>
    <xdr:to>
      <xdr:col>41</xdr:col>
      <xdr:colOff>101600</xdr:colOff>
      <xdr:row>64</xdr:row>
      <xdr:rowOff>6903</xdr:rowOff>
    </xdr:to>
    <xdr:sp macro="" textlink="">
      <xdr:nvSpPr>
        <xdr:cNvPr id="225" name="フローチャート: 判断 224"/>
        <xdr:cNvSpPr/>
      </xdr:nvSpPr>
      <xdr:spPr>
        <a:xfrm>
          <a:off x="6638925" y="1087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76988</xdr:rowOff>
    </xdr:from>
    <xdr:to>
      <xdr:col>36</xdr:col>
      <xdr:colOff>165100</xdr:colOff>
      <xdr:row>64</xdr:row>
      <xdr:rowOff>7138</xdr:rowOff>
    </xdr:to>
    <xdr:sp macro="" textlink="">
      <xdr:nvSpPr>
        <xdr:cNvPr id="226" name="フローチャート: 判断 225"/>
        <xdr:cNvSpPr/>
      </xdr:nvSpPr>
      <xdr:spPr>
        <a:xfrm>
          <a:off x="5892800" y="1087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156214</xdr:rowOff>
    </xdr:from>
    <xdr:to>
      <xdr:col>55</xdr:col>
      <xdr:colOff>50800</xdr:colOff>
      <xdr:row>63</xdr:row>
      <xdr:rowOff>86364</xdr:rowOff>
    </xdr:to>
    <xdr:sp macro="" textlink="">
      <xdr:nvSpPr>
        <xdr:cNvPr id="232" name="楕円 231"/>
        <xdr:cNvSpPr/>
      </xdr:nvSpPr>
      <xdr:spPr>
        <a:xfrm>
          <a:off x="8883650" y="107861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7641</xdr:rowOff>
    </xdr:from>
    <xdr:ext cx="599010" cy="259045"/>
    <xdr:sp macro="" textlink="">
      <xdr:nvSpPr>
        <xdr:cNvPr id="233" name="【橋りょう・トンネル】&#10;一人当たり有形固定資産（償却資産）額該当値テキスト"/>
        <xdr:cNvSpPr txBox="1"/>
      </xdr:nvSpPr>
      <xdr:spPr>
        <a:xfrm>
          <a:off x="8943975" y="1063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159176</xdr:rowOff>
    </xdr:from>
    <xdr:to>
      <xdr:col>50</xdr:col>
      <xdr:colOff>165100</xdr:colOff>
      <xdr:row>63</xdr:row>
      <xdr:rowOff>89326</xdr:rowOff>
    </xdr:to>
    <xdr:sp macro="" textlink="">
      <xdr:nvSpPr>
        <xdr:cNvPr id="234" name="楕円 233"/>
        <xdr:cNvSpPr/>
      </xdr:nvSpPr>
      <xdr:spPr>
        <a:xfrm>
          <a:off x="8159750" y="107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35564</xdr:rowOff>
    </xdr:from>
    <xdr:to>
      <xdr:col>55</xdr:col>
      <xdr:colOff>0</xdr:colOff>
      <xdr:row>63</xdr:row>
      <xdr:rowOff>38526</xdr:rowOff>
    </xdr:to>
    <xdr:cxnSp macro="">
      <xdr:nvCxnSpPr>
        <xdr:cNvPr id="235" name="直線コネクタ 234"/>
        <xdr:cNvCxnSpPr/>
      </xdr:nvCxnSpPr>
      <xdr:spPr>
        <a:xfrm flipV="1">
          <a:off x="8210550" y="10836914"/>
          <a:ext cx="695325"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162928</xdr:rowOff>
    </xdr:from>
    <xdr:to>
      <xdr:col>46</xdr:col>
      <xdr:colOff>38100</xdr:colOff>
      <xdr:row>63</xdr:row>
      <xdr:rowOff>93078</xdr:rowOff>
    </xdr:to>
    <xdr:sp macro="" textlink="">
      <xdr:nvSpPr>
        <xdr:cNvPr id="236" name="楕円 235"/>
        <xdr:cNvSpPr/>
      </xdr:nvSpPr>
      <xdr:spPr>
        <a:xfrm>
          <a:off x="7413625" y="107928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38526</xdr:rowOff>
    </xdr:from>
    <xdr:to>
      <xdr:col>50</xdr:col>
      <xdr:colOff>114300</xdr:colOff>
      <xdr:row>63</xdr:row>
      <xdr:rowOff>42278</xdr:rowOff>
    </xdr:to>
    <xdr:cxnSp macro="">
      <xdr:nvCxnSpPr>
        <xdr:cNvPr id="237" name="直線コネクタ 236"/>
        <xdr:cNvCxnSpPr/>
      </xdr:nvCxnSpPr>
      <xdr:spPr>
        <a:xfrm flipV="1">
          <a:off x="7445375" y="10839876"/>
          <a:ext cx="765175"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165074</xdr:rowOff>
    </xdr:from>
    <xdr:to>
      <xdr:col>41</xdr:col>
      <xdr:colOff>101600</xdr:colOff>
      <xdr:row>63</xdr:row>
      <xdr:rowOff>95224</xdr:rowOff>
    </xdr:to>
    <xdr:sp macro="" textlink="">
      <xdr:nvSpPr>
        <xdr:cNvPr id="238" name="楕円 237"/>
        <xdr:cNvSpPr/>
      </xdr:nvSpPr>
      <xdr:spPr>
        <a:xfrm>
          <a:off x="6638925" y="107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42278</xdr:rowOff>
    </xdr:from>
    <xdr:to>
      <xdr:col>45</xdr:col>
      <xdr:colOff>177800</xdr:colOff>
      <xdr:row>63</xdr:row>
      <xdr:rowOff>44424</xdr:rowOff>
    </xdr:to>
    <xdr:cxnSp macro="">
      <xdr:nvCxnSpPr>
        <xdr:cNvPr id="239" name="直線コネクタ 238"/>
        <xdr:cNvCxnSpPr/>
      </xdr:nvCxnSpPr>
      <xdr:spPr>
        <a:xfrm flipV="1">
          <a:off x="6689725" y="10843628"/>
          <a:ext cx="75565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40" name="n_1aveValue【橋りょう・トンネル】&#10;一人当たり有形固定資産（償却資産）額"/>
        <xdr:cNvSpPr txBox="1"/>
      </xdr:nvSpPr>
      <xdr:spPr>
        <a:xfrm>
          <a:off x="793644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166881</xdr:rowOff>
    </xdr:from>
    <xdr:ext cx="599010" cy="259045"/>
    <xdr:sp macro="" textlink="">
      <xdr:nvSpPr>
        <xdr:cNvPr id="241" name="n_2aveValue【橋りょう・トンネル】&#10;一人当たり有形固定資産（償却資産）額"/>
        <xdr:cNvSpPr txBox="1"/>
      </xdr:nvSpPr>
      <xdr:spPr>
        <a:xfrm>
          <a:off x="7193495" y="109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169480</xdr:rowOff>
    </xdr:from>
    <xdr:ext cx="599010" cy="259045"/>
    <xdr:sp macro="" textlink="">
      <xdr:nvSpPr>
        <xdr:cNvPr id="242" name="n_3aveValue【橋りょう・トンネル】&#10;一人当たり有形固定資産（償却資産）額"/>
        <xdr:cNvSpPr txBox="1"/>
      </xdr:nvSpPr>
      <xdr:spPr>
        <a:xfrm>
          <a:off x="6447370" y="1097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23665</xdr:rowOff>
    </xdr:from>
    <xdr:ext cx="599010" cy="259045"/>
    <xdr:sp macro="" textlink="">
      <xdr:nvSpPr>
        <xdr:cNvPr id="243" name="n_4aveValue【橋りょう・トンネル】&#10;一人当たり有形固定資産（償却資産）額"/>
        <xdr:cNvSpPr txBox="1"/>
      </xdr:nvSpPr>
      <xdr:spPr>
        <a:xfrm>
          <a:off x="5672670" y="1065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105853</xdr:rowOff>
    </xdr:from>
    <xdr:ext cx="599010" cy="259045"/>
    <xdr:sp macro="" textlink="">
      <xdr:nvSpPr>
        <xdr:cNvPr id="244" name="n_1mainValue【橋りょう・トンネル】&#10;一人当たり有形固定資産（償却資産）額"/>
        <xdr:cNvSpPr txBox="1"/>
      </xdr:nvSpPr>
      <xdr:spPr>
        <a:xfrm>
          <a:off x="7936445" y="1056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109605</xdr:rowOff>
    </xdr:from>
    <xdr:ext cx="599010" cy="259045"/>
    <xdr:sp macro="" textlink="">
      <xdr:nvSpPr>
        <xdr:cNvPr id="245" name="n_2mainValue【橋りょう・トンネル】&#10;一人当たり有形固定資産（償却資産）額"/>
        <xdr:cNvSpPr txBox="1"/>
      </xdr:nvSpPr>
      <xdr:spPr>
        <a:xfrm>
          <a:off x="7193495" y="105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111751</xdr:rowOff>
    </xdr:from>
    <xdr:ext cx="599010" cy="259045"/>
    <xdr:sp macro="" textlink="">
      <xdr:nvSpPr>
        <xdr:cNvPr id="246" name="n_3mainValue【橋りょう・トンネル】&#10;一人当たり有形固定資産（償却資産）額"/>
        <xdr:cNvSpPr txBox="1"/>
      </xdr:nvSpPr>
      <xdr:spPr>
        <a:xfrm>
          <a:off x="6447370" y="1057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71" name="直線コネクタ 270"/>
        <xdr:cNvCxnSpPr/>
      </xdr:nvCxnSpPr>
      <xdr:spPr>
        <a:xfrm flipV="1">
          <a:off x="39490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74" name="【公営住宅】&#10;有形固定資産減価償却率最大値テキスト"/>
        <xdr:cNvSpPr txBox="1"/>
      </xdr:nvSpPr>
      <xdr:spPr>
        <a:xfrm>
          <a:off x="39878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75" name="直線コネクタ 274"/>
        <xdr:cNvCxnSpPr/>
      </xdr:nvCxnSpPr>
      <xdr:spPr>
        <a:xfrm>
          <a:off x="3889375" y="1325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76" name="【公営住宅】&#10;有形固定資産減価償却率平均値テキスト"/>
        <xdr:cNvSpPr txBox="1"/>
      </xdr:nvSpPr>
      <xdr:spPr>
        <a:xfrm>
          <a:off x="39878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7" name="フローチャート: 判断 276"/>
        <xdr:cNvSpPr/>
      </xdr:nvSpPr>
      <xdr:spPr>
        <a:xfrm>
          <a:off x="38989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78" name="フローチャート: 判断 277"/>
        <xdr:cNvSpPr/>
      </xdr:nvSpPr>
      <xdr:spPr>
        <a:xfrm>
          <a:off x="3203575" y="141966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79" name="フローチャート: 判断 278"/>
        <xdr:cNvSpPr/>
      </xdr:nvSpPr>
      <xdr:spPr>
        <a:xfrm>
          <a:off x="2428875"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80" name="フローチャート: 判断 279"/>
        <xdr:cNvSpPr/>
      </xdr:nvSpPr>
      <xdr:spPr>
        <a:xfrm>
          <a:off x="168275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141605</xdr:rowOff>
    </xdr:from>
    <xdr:to>
      <xdr:col>6</xdr:col>
      <xdr:colOff>38100</xdr:colOff>
      <xdr:row>82</xdr:row>
      <xdr:rowOff>71755</xdr:rowOff>
    </xdr:to>
    <xdr:sp macro="" textlink="">
      <xdr:nvSpPr>
        <xdr:cNvPr id="281" name="フローチャート: 判断 280"/>
        <xdr:cNvSpPr/>
      </xdr:nvSpPr>
      <xdr:spPr>
        <a:xfrm>
          <a:off x="936625" y="14029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87" name="楕円 286"/>
        <xdr:cNvSpPr/>
      </xdr:nvSpPr>
      <xdr:spPr>
        <a:xfrm>
          <a:off x="38989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164482</xdr:rowOff>
    </xdr:from>
    <xdr:ext cx="405111" cy="259045"/>
    <xdr:sp macro="" textlink="">
      <xdr:nvSpPr>
        <xdr:cNvPr id="288" name="【公営住宅】&#10;有形固定資産減価償却率該当値テキスト"/>
        <xdr:cNvSpPr txBox="1"/>
      </xdr:nvSpPr>
      <xdr:spPr>
        <a:xfrm>
          <a:off x="3987800"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289" name="楕円 288"/>
        <xdr:cNvSpPr/>
      </xdr:nvSpPr>
      <xdr:spPr>
        <a:xfrm>
          <a:off x="3203575" y="14190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20955</xdr:rowOff>
    </xdr:to>
    <xdr:cxnSp macro="">
      <xdr:nvCxnSpPr>
        <xdr:cNvPr id="290" name="直線コネクタ 289"/>
        <xdr:cNvCxnSpPr/>
      </xdr:nvCxnSpPr>
      <xdr:spPr>
        <a:xfrm>
          <a:off x="3235325" y="14241780"/>
          <a:ext cx="7143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291" name="楕円 290"/>
        <xdr:cNvSpPr/>
      </xdr:nvSpPr>
      <xdr:spPr>
        <a:xfrm>
          <a:off x="2428875"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11430</xdr:rowOff>
    </xdr:to>
    <xdr:cxnSp macro="">
      <xdr:nvCxnSpPr>
        <xdr:cNvPr id="292" name="直線コネクタ 291"/>
        <xdr:cNvCxnSpPr/>
      </xdr:nvCxnSpPr>
      <xdr:spPr>
        <a:xfrm>
          <a:off x="2479675" y="14224636"/>
          <a:ext cx="7556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3" name="楕円 292"/>
        <xdr:cNvSpPr/>
      </xdr:nvSpPr>
      <xdr:spPr>
        <a:xfrm>
          <a:off x="168275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3811</xdr:rowOff>
    </xdr:to>
    <xdr:cxnSp macro="">
      <xdr:nvCxnSpPr>
        <xdr:cNvPr id="294" name="直線コネクタ 293"/>
        <xdr:cNvCxnSpPr/>
      </xdr:nvCxnSpPr>
      <xdr:spPr>
        <a:xfrm flipV="1">
          <a:off x="1733550" y="14224636"/>
          <a:ext cx="7461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295" name="n_1aveValue【公営住宅】&#10;有形固定資産減価償却率"/>
        <xdr:cNvSpPr txBox="1"/>
      </xdr:nvSpPr>
      <xdr:spPr>
        <a:xfrm>
          <a:off x="306769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96" name="n_2aveValue【公営住宅】&#10;有形固定資産減価償却率"/>
        <xdr:cNvSpPr txBox="1"/>
      </xdr:nvSpPr>
      <xdr:spPr>
        <a:xfrm>
          <a:off x="230569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652</xdr:rowOff>
    </xdr:from>
    <xdr:ext cx="405111" cy="259045"/>
    <xdr:sp macro="" textlink="">
      <xdr:nvSpPr>
        <xdr:cNvPr id="297" name="n_3aveValue【公営住宅】&#10;有形固定資産減価償却率"/>
        <xdr:cNvSpPr txBox="1"/>
      </xdr:nvSpPr>
      <xdr:spPr>
        <a:xfrm>
          <a:off x="1559569"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88282</xdr:rowOff>
    </xdr:from>
    <xdr:ext cx="405111" cy="259045"/>
    <xdr:sp macro="" textlink="">
      <xdr:nvSpPr>
        <xdr:cNvPr id="298" name="n_4aveValue【公営住宅】&#10;有形固定資産減価償却率"/>
        <xdr:cNvSpPr txBox="1"/>
      </xdr:nvSpPr>
      <xdr:spPr>
        <a:xfrm>
          <a:off x="8134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78757</xdr:rowOff>
    </xdr:from>
    <xdr:ext cx="405111" cy="259045"/>
    <xdr:sp macro="" textlink="">
      <xdr:nvSpPr>
        <xdr:cNvPr id="299" name="n_1mainValue【公営住宅】&#10;有形固定資産減価償却率"/>
        <xdr:cNvSpPr txBox="1"/>
      </xdr:nvSpPr>
      <xdr:spPr>
        <a:xfrm>
          <a:off x="306769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300" name="n_2mainValue【公営住宅】&#10;有形固定資産減価償却率"/>
        <xdr:cNvSpPr txBox="1"/>
      </xdr:nvSpPr>
      <xdr:spPr>
        <a:xfrm>
          <a:off x="230569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01" name="n_3mainValue【公営住宅】&#10;有形固定資産減価償却率"/>
        <xdr:cNvSpPr txBox="1"/>
      </xdr:nvSpPr>
      <xdr:spPr>
        <a:xfrm>
          <a:off x="1559569"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2" name="直線コネクタ 311"/>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3" name="テキスト ボックス 312"/>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4" name="直線コネクタ 313"/>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5" name="テキスト ボックス 314"/>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6" name="直線コネクタ 315"/>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7" name="テキスト ボックス 316"/>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8" name="直線コネクタ 317"/>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9" name="テキスト ボックス 318"/>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0" name="直線コネクタ 319"/>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1" name="テキスト ボックス 320"/>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2" name="直線コネクタ 321"/>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3" name="テキスト ボックス 322"/>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27" name="直線コネクタ 326"/>
        <xdr:cNvCxnSpPr/>
      </xdr:nvCxnSpPr>
      <xdr:spPr>
        <a:xfrm flipV="1">
          <a:off x="8905240"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8" name="【公営住宅】&#10;一人当たり面積最小値テキスト"/>
        <xdr:cNvSpPr txBox="1"/>
      </xdr:nvSpPr>
      <xdr:spPr>
        <a:xfrm>
          <a:off x="8943975"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9" name="直線コネクタ 328"/>
        <xdr:cNvCxnSpPr/>
      </xdr:nvCxnSpPr>
      <xdr:spPr>
        <a:xfrm>
          <a:off x="8845550" y="149113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30" name="【公営住宅】&#10;一人当たり面積最大値テキスト"/>
        <xdr:cNvSpPr txBox="1"/>
      </xdr:nvSpPr>
      <xdr:spPr>
        <a:xfrm>
          <a:off x="8943975"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31" name="直線コネクタ 330"/>
        <xdr:cNvCxnSpPr/>
      </xdr:nvCxnSpPr>
      <xdr:spPr>
        <a:xfrm>
          <a:off x="8845550" y="13442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32" name="【公営住宅】&#10;一人当たり面積平均値テキスト"/>
        <xdr:cNvSpPr txBox="1"/>
      </xdr:nvSpPr>
      <xdr:spPr>
        <a:xfrm>
          <a:off x="8943975"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33" name="フローチャート: 判断 332"/>
        <xdr:cNvSpPr/>
      </xdr:nvSpPr>
      <xdr:spPr>
        <a:xfrm>
          <a:off x="8883650" y="146475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34" name="フローチャート: 判断 333"/>
        <xdr:cNvSpPr/>
      </xdr:nvSpPr>
      <xdr:spPr>
        <a:xfrm>
          <a:off x="815975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19141</xdr:rowOff>
    </xdr:from>
    <xdr:to>
      <xdr:col>46</xdr:col>
      <xdr:colOff>38100</xdr:colOff>
      <xdr:row>86</xdr:row>
      <xdr:rowOff>120741</xdr:rowOff>
    </xdr:to>
    <xdr:sp macro="" textlink="">
      <xdr:nvSpPr>
        <xdr:cNvPr id="335" name="フローチャート: 判断 334"/>
        <xdr:cNvSpPr/>
      </xdr:nvSpPr>
      <xdr:spPr>
        <a:xfrm>
          <a:off x="7413625" y="147638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19304</xdr:rowOff>
    </xdr:from>
    <xdr:to>
      <xdr:col>41</xdr:col>
      <xdr:colOff>101600</xdr:colOff>
      <xdr:row>86</xdr:row>
      <xdr:rowOff>120904</xdr:rowOff>
    </xdr:to>
    <xdr:sp macro="" textlink="">
      <xdr:nvSpPr>
        <xdr:cNvPr id="336" name="フローチャート: 判断 335"/>
        <xdr:cNvSpPr/>
      </xdr:nvSpPr>
      <xdr:spPr>
        <a:xfrm>
          <a:off x="6638925" y="147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29590</xdr:rowOff>
    </xdr:from>
    <xdr:to>
      <xdr:col>36</xdr:col>
      <xdr:colOff>165100</xdr:colOff>
      <xdr:row>86</xdr:row>
      <xdr:rowOff>131190</xdr:rowOff>
    </xdr:to>
    <xdr:sp macro="" textlink="">
      <xdr:nvSpPr>
        <xdr:cNvPr id="337" name="フローチャート: 判断 336"/>
        <xdr:cNvSpPr/>
      </xdr:nvSpPr>
      <xdr:spPr>
        <a:xfrm>
          <a:off x="58928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15712</xdr:rowOff>
    </xdr:from>
    <xdr:to>
      <xdr:col>55</xdr:col>
      <xdr:colOff>50800</xdr:colOff>
      <xdr:row>83</xdr:row>
      <xdr:rowOff>117312</xdr:rowOff>
    </xdr:to>
    <xdr:sp macro="" textlink="">
      <xdr:nvSpPr>
        <xdr:cNvPr id="343" name="楕円 342"/>
        <xdr:cNvSpPr/>
      </xdr:nvSpPr>
      <xdr:spPr>
        <a:xfrm>
          <a:off x="8883650" y="142460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38589</xdr:rowOff>
    </xdr:from>
    <xdr:ext cx="469744" cy="259045"/>
    <xdr:sp macro="" textlink="">
      <xdr:nvSpPr>
        <xdr:cNvPr id="344" name="【公営住宅】&#10;一人当たり面積該当値テキスト"/>
        <xdr:cNvSpPr txBox="1"/>
      </xdr:nvSpPr>
      <xdr:spPr>
        <a:xfrm>
          <a:off x="8943975" y="1409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30735</xdr:rowOff>
    </xdr:from>
    <xdr:to>
      <xdr:col>50</xdr:col>
      <xdr:colOff>165100</xdr:colOff>
      <xdr:row>83</xdr:row>
      <xdr:rowOff>132335</xdr:rowOff>
    </xdr:to>
    <xdr:sp macro="" textlink="">
      <xdr:nvSpPr>
        <xdr:cNvPr id="345" name="楕円 344"/>
        <xdr:cNvSpPr/>
      </xdr:nvSpPr>
      <xdr:spPr>
        <a:xfrm>
          <a:off x="815975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66512</xdr:rowOff>
    </xdr:from>
    <xdr:to>
      <xdr:col>55</xdr:col>
      <xdr:colOff>0</xdr:colOff>
      <xdr:row>83</xdr:row>
      <xdr:rowOff>81535</xdr:rowOff>
    </xdr:to>
    <xdr:cxnSp macro="">
      <xdr:nvCxnSpPr>
        <xdr:cNvPr id="346" name="直線コネクタ 345"/>
        <xdr:cNvCxnSpPr/>
      </xdr:nvCxnSpPr>
      <xdr:spPr>
        <a:xfrm flipV="1">
          <a:off x="8210550" y="14296862"/>
          <a:ext cx="695325"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34652</xdr:rowOff>
    </xdr:from>
    <xdr:to>
      <xdr:col>46</xdr:col>
      <xdr:colOff>38100</xdr:colOff>
      <xdr:row>83</xdr:row>
      <xdr:rowOff>136252</xdr:rowOff>
    </xdr:to>
    <xdr:sp macro="" textlink="">
      <xdr:nvSpPr>
        <xdr:cNvPr id="347" name="楕円 346"/>
        <xdr:cNvSpPr/>
      </xdr:nvSpPr>
      <xdr:spPr>
        <a:xfrm>
          <a:off x="7413625" y="142650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83</xdr:row>
      <xdr:rowOff>85452</xdr:rowOff>
    </xdr:to>
    <xdr:cxnSp macro="">
      <xdr:nvCxnSpPr>
        <xdr:cNvPr id="348" name="直線コネクタ 347"/>
        <xdr:cNvCxnSpPr/>
      </xdr:nvCxnSpPr>
      <xdr:spPr>
        <a:xfrm flipV="1">
          <a:off x="7445375" y="14311885"/>
          <a:ext cx="765175"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46572</xdr:rowOff>
    </xdr:from>
    <xdr:to>
      <xdr:col>41</xdr:col>
      <xdr:colOff>101600</xdr:colOff>
      <xdr:row>83</xdr:row>
      <xdr:rowOff>148172</xdr:rowOff>
    </xdr:to>
    <xdr:sp macro="" textlink="">
      <xdr:nvSpPr>
        <xdr:cNvPr id="349" name="楕円 348"/>
        <xdr:cNvSpPr/>
      </xdr:nvSpPr>
      <xdr:spPr>
        <a:xfrm>
          <a:off x="6638925" y="142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85452</xdr:rowOff>
    </xdr:from>
    <xdr:to>
      <xdr:col>45</xdr:col>
      <xdr:colOff>177800</xdr:colOff>
      <xdr:row>83</xdr:row>
      <xdr:rowOff>97372</xdr:rowOff>
    </xdr:to>
    <xdr:cxnSp macro="">
      <xdr:nvCxnSpPr>
        <xdr:cNvPr id="350" name="直線コネクタ 349"/>
        <xdr:cNvCxnSpPr/>
      </xdr:nvCxnSpPr>
      <xdr:spPr>
        <a:xfrm flipV="1">
          <a:off x="6689725" y="14315802"/>
          <a:ext cx="75565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51" name="n_1aveValue【公営住宅】&#10;一人当たり面積"/>
        <xdr:cNvSpPr txBox="1"/>
      </xdr:nvSpPr>
      <xdr:spPr>
        <a:xfrm>
          <a:off x="7991552"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111868</xdr:rowOff>
    </xdr:from>
    <xdr:ext cx="469744" cy="259045"/>
    <xdr:sp macro="" textlink="">
      <xdr:nvSpPr>
        <xdr:cNvPr id="352" name="n_2aveValue【公営住宅】&#10;一人当たり面積"/>
        <xdr:cNvSpPr txBox="1"/>
      </xdr:nvSpPr>
      <xdr:spPr>
        <a:xfrm>
          <a:off x="7258127" y="1485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53" name="n_3aveValue【公営住宅】&#10;一人当たり面積"/>
        <xdr:cNvSpPr txBox="1"/>
      </xdr:nvSpPr>
      <xdr:spPr>
        <a:xfrm>
          <a:off x="6483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147717</xdr:rowOff>
    </xdr:from>
    <xdr:ext cx="469744" cy="259045"/>
    <xdr:sp macro="" textlink="">
      <xdr:nvSpPr>
        <xdr:cNvPr id="354" name="n_4aveValue【公営住宅】&#10;一人当たり面積"/>
        <xdr:cNvSpPr txBox="1"/>
      </xdr:nvSpPr>
      <xdr:spPr>
        <a:xfrm>
          <a:off x="5737302"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148862</xdr:rowOff>
    </xdr:from>
    <xdr:ext cx="469744" cy="259045"/>
    <xdr:sp macro="" textlink="">
      <xdr:nvSpPr>
        <xdr:cNvPr id="355" name="n_1mainValue【公営住宅】&#10;一人当たり面積"/>
        <xdr:cNvSpPr txBox="1"/>
      </xdr:nvSpPr>
      <xdr:spPr>
        <a:xfrm>
          <a:off x="7991552"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152779</xdr:rowOff>
    </xdr:from>
    <xdr:ext cx="469744" cy="259045"/>
    <xdr:sp macro="" textlink="">
      <xdr:nvSpPr>
        <xdr:cNvPr id="356" name="n_2mainValue【公営住宅】&#10;一人当たり面積"/>
        <xdr:cNvSpPr txBox="1"/>
      </xdr:nvSpPr>
      <xdr:spPr>
        <a:xfrm>
          <a:off x="72581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164699</xdr:rowOff>
    </xdr:from>
    <xdr:ext cx="469744" cy="259045"/>
    <xdr:sp macro="" textlink="">
      <xdr:nvSpPr>
        <xdr:cNvPr id="357" name="n_3mainValue【公営住宅】&#10;一人当たり面積"/>
        <xdr:cNvSpPr txBox="1"/>
      </xdr:nvSpPr>
      <xdr:spPr>
        <a:xfrm>
          <a:off x="6483427" y="140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99" name="直線コネクタ 398"/>
        <xdr:cNvCxnSpPr/>
      </xdr:nvCxnSpPr>
      <xdr:spPr>
        <a:xfrm flipV="1">
          <a:off x="13889989"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02" name="【認定こども園・幼稚園・保育所】&#10;有形固定資産減価償却率最大値テキスト"/>
        <xdr:cNvSpPr txBox="1"/>
      </xdr:nvSpPr>
      <xdr:spPr>
        <a:xfrm>
          <a:off x="13928725"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03" name="直線コネクタ 402"/>
        <xdr:cNvCxnSpPr/>
      </xdr:nvCxnSpPr>
      <xdr:spPr>
        <a:xfrm>
          <a:off x="13801725" y="579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04" name="【認定こども園・幼稚園・保育所】&#10;有形固定資産減価償却率平均値テキスト"/>
        <xdr:cNvSpPr txBox="1"/>
      </xdr:nvSpPr>
      <xdr:spPr>
        <a:xfrm>
          <a:off x="13928725"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05" name="フローチャート: 判断 404"/>
        <xdr:cNvSpPr/>
      </xdr:nvSpPr>
      <xdr:spPr>
        <a:xfrm>
          <a:off x="13839825" y="66041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06" name="フローチャート: 判断 405"/>
        <xdr:cNvSpPr/>
      </xdr:nvSpPr>
      <xdr:spPr>
        <a:xfrm>
          <a:off x="13115925"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07" name="フローチャート: 判断 406"/>
        <xdr:cNvSpPr/>
      </xdr:nvSpPr>
      <xdr:spPr>
        <a:xfrm>
          <a:off x="123698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08" name="フローチャート: 判断 407"/>
        <xdr:cNvSpPr/>
      </xdr:nvSpPr>
      <xdr:spPr>
        <a:xfrm>
          <a:off x="11623675" y="6498046"/>
          <a:ext cx="73025"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09" name="フローチャート: 判断 408"/>
        <xdr:cNvSpPr/>
      </xdr:nvSpPr>
      <xdr:spPr>
        <a:xfrm>
          <a:off x="10848975"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415" name="楕円 414"/>
        <xdr:cNvSpPr/>
      </xdr:nvSpPr>
      <xdr:spPr>
        <a:xfrm>
          <a:off x="13839825" y="7146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416" name="【認定こども園・幼稚園・保育所】&#10;有形固定資産減価償却率該当値テキスト"/>
        <xdr:cNvSpPr txBox="1"/>
      </xdr:nvSpPr>
      <xdr:spPr>
        <a:xfrm>
          <a:off x="13928725"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111941</xdr:rowOff>
    </xdr:from>
    <xdr:to>
      <xdr:col>81</xdr:col>
      <xdr:colOff>101600</xdr:colOff>
      <xdr:row>42</xdr:row>
      <xdr:rowOff>42091</xdr:rowOff>
    </xdr:to>
    <xdr:sp macro="" textlink="">
      <xdr:nvSpPr>
        <xdr:cNvPr id="417" name="楕円 416"/>
        <xdr:cNvSpPr/>
      </xdr:nvSpPr>
      <xdr:spPr>
        <a:xfrm>
          <a:off x="13115925"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162741</xdr:rowOff>
    </xdr:from>
    <xdr:to>
      <xdr:col>85</xdr:col>
      <xdr:colOff>127000</xdr:colOff>
      <xdr:row>41</xdr:row>
      <xdr:rowOff>167640</xdr:rowOff>
    </xdr:to>
    <xdr:cxnSp macro="">
      <xdr:nvCxnSpPr>
        <xdr:cNvPr id="418" name="直線コネクタ 417"/>
        <xdr:cNvCxnSpPr/>
      </xdr:nvCxnSpPr>
      <xdr:spPr>
        <a:xfrm>
          <a:off x="13166725" y="7192191"/>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19" name="楕円 418"/>
        <xdr:cNvSpPr/>
      </xdr:nvSpPr>
      <xdr:spPr>
        <a:xfrm>
          <a:off x="123698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41</xdr:row>
      <xdr:rowOff>162741</xdr:rowOff>
    </xdr:to>
    <xdr:cxnSp macro="">
      <xdr:nvCxnSpPr>
        <xdr:cNvPr id="420" name="直線コネクタ 419"/>
        <xdr:cNvCxnSpPr/>
      </xdr:nvCxnSpPr>
      <xdr:spPr>
        <a:xfrm>
          <a:off x="12420600" y="7185660"/>
          <a:ext cx="7461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100512</xdr:rowOff>
    </xdr:from>
    <xdr:to>
      <xdr:col>72</xdr:col>
      <xdr:colOff>38100</xdr:colOff>
      <xdr:row>42</xdr:row>
      <xdr:rowOff>30662</xdr:rowOff>
    </xdr:to>
    <xdr:sp macro="" textlink="">
      <xdr:nvSpPr>
        <xdr:cNvPr id="421" name="楕円 420"/>
        <xdr:cNvSpPr/>
      </xdr:nvSpPr>
      <xdr:spPr>
        <a:xfrm>
          <a:off x="11623675" y="71299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151312</xdr:rowOff>
    </xdr:from>
    <xdr:to>
      <xdr:col>76</xdr:col>
      <xdr:colOff>114300</xdr:colOff>
      <xdr:row>41</xdr:row>
      <xdr:rowOff>156210</xdr:rowOff>
    </xdr:to>
    <xdr:cxnSp macro="">
      <xdr:nvCxnSpPr>
        <xdr:cNvPr id="422" name="直線コネクタ 421"/>
        <xdr:cNvCxnSpPr/>
      </xdr:nvCxnSpPr>
      <xdr:spPr>
        <a:xfrm>
          <a:off x="11655425" y="7180762"/>
          <a:ext cx="7651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23" name="n_1aveValue【認定こども園・幼稚園・保育所】&#10;有形固定資産減価償却率"/>
        <xdr:cNvSpPr txBox="1"/>
      </xdr:nvSpPr>
      <xdr:spPr>
        <a:xfrm>
          <a:off x="12980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24" name="n_2aveValue【認定こども園・幼稚園・保育所】&#10;有形固定資産減価償却率"/>
        <xdr:cNvSpPr txBox="1"/>
      </xdr:nvSpPr>
      <xdr:spPr>
        <a:xfrm>
          <a:off x="12246619"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25" name="n_3aveValue【認定こども園・幼稚園・保育所】&#10;有形固定資産減価償却率"/>
        <xdr:cNvSpPr txBox="1"/>
      </xdr:nvSpPr>
      <xdr:spPr>
        <a:xfrm>
          <a:off x="1150049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26" name="n_4aveValue【認定こども園・幼稚園・保育所】&#10;有形固定資産減価償却率"/>
        <xdr:cNvSpPr txBox="1"/>
      </xdr:nvSpPr>
      <xdr:spPr>
        <a:xfrm>
          <a:off x="1072579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33218</xdr:rowOff>
    </xdr:from>
    <xdr:ext cx="405111" cy="259045"/>
    <xdr:sp macro="" textlink="">
      <xdr:nvSpPr>
        <xdr:cNvPr id="427" name="n_1mainValue【認定こども園・幼稚園・保育所】&#10;有形固定資産減価償却率"/>
        <xdr:cNvSpPr txBox="1"/>
      </xdr:nvSpPr>
      <xdr:spPr>
        <a:xfrm>
          <a:off x="129800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428" name="n_2mainValue【認定こども園・幼稚園・保育所】&#10;有形固定資産減価償却率"/>
        <xdr:cNvSpPr txBox="1"/>
      </xdr:nvSpPr>
      <xdr:spPr>
        <a:xfrm>
          <a:off x="12246619"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21789</xdr:rowOff>
    </xdr:from>
    <xdr:ext cx="405111" cy="259045"/>
    <xdr:sp macro="" textlink="">
      <xdr:nvSpPr>
        <xdr:cNvPr id="429" name="n_3mainValue【認定こども園・幼稚園・保育所】&#10;有形固定資産減価償却率"/>
        <xdr:cNvSpPr txBox="1"/>
      </xdr:nvSpPr>
      <xdr:spPr>
        <a:xfrm>
          <a:off x="1150049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55" name="直線コネクタ 454"/>
        <xdr:cNvCxnSpPr/>
      </xdr:nvCxnSpPr>
      <xdr:spPr>
        <a:xfrm flipV="1">
          <a:off x="188461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56" name="【認定こども園・幼稚園・保育所】&#10;一人当たり面積最小値テキスト"/>
        <xdr:cNvSpPr txBox="1"/>
      </xdr:nvSpPr>
      <xdr:spPr>
        <a:xfrm>
          <a:off x="188849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57" name="直線コネクタ 456"/>
        <xdr:cNvCxnSpPr/>
      </xdr:nvCxnSpPr>
      <xdr:spPr>
        <a:xfrm>
          <a:off x="18786475" y="71758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58" name="【認定こども園・幼稚園・保育所】&#10;一人当たり面積最大値テキスト"/>
        <xdr:cNvSpPr txBox="1"/>
      </xdr:nvSpPr>
      <xdr:spPr>
        <a:xfrm>
          <a:off x="188849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59" name="直線コネクタ 458"/>
        <xdr:cNvCxnSpPr/>
      </xdr:nvCxnSpPr>
      <xdr:spPr>
        <a:xfrm>
          <a:off x="18786475" y="579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60" name="【認定こども園・幼稚園・保育所】&#10;一人当たり面積平均値テキスト"/>
        <xdr:cNvSpPr txBox="1"/>
      </xdr:nvSpPr>
      <xdr:spPr>
        <a:xfrm>
          <a:off x="188849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61" name="フローチャート: 判断 460"/>
        <xdr:cNvSpPr/>
      </xdr:nvSpPr>
      <xdr:spPr>
        <a:xfrm>
          <a:off x="187960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62" name="フローチャート: 判断 461"/>
        <xdr:cNvSpPr/>
      </xdr:nvSpPr>
      <xdr:spPr>
        <a:xfrm>
          <a:off x="18100675" y="66352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121738</xdr:rowOff>
    </xdr:from>
    <xdr:to>
      <xdr:col>107</xdr:col>
      <xdr:colOff>101600</xdr:colOff>
      <xdr:row>40</xdr:row>
      <xdr:rowOff>51888</xdr:rowOff>
    </xdr:to>
    <xdr:sp macro="" textlink="">
      <xdr:nvSpPr>
        <xdr:cNvPr id="463" name="フローチャート: 判断 462"/>
        <xdr:cNvSpPr/>
      </xdr:nvSpPr>
      <xdr:spPr>
        <a:xfrm>
          <a:off x="17325975"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138067</xdr:rowOff>
    </xdr:from>
    <xdr:to>
      <xdr:col>102</xdr:col>
      <xdr:colOff>165100</xdr:colOff>
      <xdr:row>40</xdr:row>
      <xdr:rowOff>68217</xdr:rowOff>
    </xdr:to>
    <xdr:sp macro="" textlink="">
      <xdr:nvSpPr>
        <xdr:cNvPr id="464" name="フローチャート: 判断 463"/>
        <xdr:cNvSpPr/>
      </xdr:nvSpPr>
      <xdr:spPr>
        <a:xfrm>
          <a:off x="1657985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138067</xdr:rowOff>
    </xdr:from>
    <xdr:to>
      <xdr:col>98</xdr:col>
      <xdr:colOff>38100</xdr:colOff>
      <xdr:row>40</xdr:row>
      <xdr:rowOff>68217</xdr:rowOff>
    </xdr:to>
    <xdr:sp macro="" textlink="">
      <xdr:nvSpPr>
        <xdr:cNvPr id="465" name="フローチャート: 判断 464"/>
        <xdr:cNvSpPr/>
      </xdr:nvSpPr>
      <xdr:spPr>
        <a:xfrm>
          <a:off x="15833725" y="68246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31931</xdr:rowOff>
    </xdr:from>
    <xdr:to>
      <xdr:col>116</xdr:col>
      <xdr:colOff>114300</xdr:colOff>
      <xdr:row>38</xdr:row>
      <xdr:rowOff>133531</xdr:rowOff>
    </xdr:to>
    <xdr:sp macro="" textlink="">
      <xdr:nvSpPr>
        <xdr:cNvPr id="471" name="楕円 470"/>
        <xdr:cNvSpPr/>
      </xdr:nvSpPr>
      <xdr:spPr>
        <a:xfrm>
          <a:off x="187960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54808</xdr:rowOff>
    </xdr:from>
    <xdr:ext cx="469744" cy="259045"/>
    <xdr:sp macro="" textlink="">
      <xdr:nvSpPr>
        <xdr:cNvPr id="472" name="【認定こども園・幼稚園・保育所】&#10;一人当たり面積該当値テキスト"/>
        <xdr:cNvSpPr txBox="1"/>
      </xdr:nvSpPr>
      <xdr:spPr>
        <a:xfrm>
          <a:off x="18884900"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73" name="楕円 472"/>
        <xdr:cNvSpPr/>
      </xdr:nvSpPr>
      <xdr:spPr>
        <a:xfrm>
          <a:off x="18100675" y="65633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82731</xdr:rowOff>
    </xdr:from>
    <xdr:to>
      <xdr:col>116</xdr:col>
      <xdr:colOff>63500</xdr:colOff>
      <xdr:row>38</xdr:row>
      <xdr:rowOff>99060</xdr:rowOff>
    </xdr:to>
    <xdr:cxnSp macro="">
      <xdr:nvCxnSpPr>
        <xdr:cNvPr id="474" name="直線コネクタ 473"/>
        <xdr:cNvCxnSpPr/>
      </xdr:nvCxnSpPr>
      <xdr:spPr>
        <a:xfrm flipV="1">
          <a:off x="18132425" y="6597831"/>
          <a:ext cx="714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58057</xdr:rowOff>
    </xdr:from>
    <xdr:to>
      <xdr:col>107</xdr:col>
      <xdr:colOff>101600</xdr:colOff>
      <xdr:row>38</xdr:row>
      <xdr:rowOff>159657</xdr:rowOff>
    </xdr:to>
    <xdr:sp macro="" textlink="">
      <xdr:nvSpPr>
        <xdr:cNvPr id="475" name="楕円 474"/>
        <xdr:cNvSpPr/>
      </xdr:nvSpPr>
      <xdr:spPr>
        <a:xfrm>
          <a:off x="17325975"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108857</xdr:rowOff>
    </xdr:to>
    <xdr:cxnSp macro="">
      <xdr:nvCxnSpPr>
        <xdr:cNvPr id="476" name="直線コネクタ 475"/>
        <xdr:cNvCxnSpPr/>
      </xdr:nvCxnSpPr>
      <xdr:spPr>
        <a:xfrm flipV="1">
          <a:off x="17376775" y="6614160"/>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67854</xdr:rowOff>
    </xdr:from>
    <xdr:to>
      <xdr:col>102</xdr:col>
      <xdr:colOff>165100</xdr:colOff>
      <xdr:row>38</xdr:row>
      <xdr:rowOff>169454</xdr:rowOff>
    </xdr:to>
    <xdr:sp macro="" textlink="">
      <xdr:nvSpPr>
        <xdr:cNvPr id="477" name="楕円 476"/>
        <xdr:cNvSpPr/>
      </xdr:nvSpPr>
      <xdr:spPr>
        <a:xfrm>
          <a:off x="1657985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108857</xdr:rowOff>
    </xdr:from>
    <xdr:to>
      <xdr:col>107</xdr:col>
      <xdr:colOff>50800</xdr:colOff>
      <xdr:row>38</xdr:row>
      <xdr:rowOff>118654</xdr:rowOff>
    </xdr:to>
    <xdr:cxnSp macro="">
      <xdr:nvCxnSpPr>
        <xdr:cNvPr id="478" name="直線コネクタ 477"/>
        <xdr:cNvCxnSpPr/>
      </xdr:nvCxnSpPr>
      <xdr:spPr>
        <a:xfrm flipV="1">
          <a:off x="16630650" y="6623957"/>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479" name="n_1aveValue【認定こども園・幼稚園・保育所】&#10;一人当たり面積"/>
        <xdr:cNvSpPr txBox="1"/>
      </xdr:nvSpPr>
      <xdr:spPr>
        <a:xfrm>
          <a:off x="1793247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43015</xdr:rowOff>
    </xdr:from>
    <xdr:ext cx="469744" cy="259045"/>
    <xdr:sp macro="" textlink="">
      <xdr:nvSpPr>
        <xdr:cNvPr id="480" name="n_2aveValue【認定こども園・幼稚園・保育所】&#10;一人当たり面積"/>
        <xdr:cNvSpPr txBox="1"/>
      </xdr:nvSpPr>
      <xdr:spPr>
        <a:xfrm>
          <a:off x="1717047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59344</xdr:rowOff>
    </xdr:from>
    <xdr:ext cx="469744" cy="259045"/>
    <xdr:sp macro="" textlink="">
      <xdr:nvSpPr>
        <xdr:cNvPr id="481" name="n_3aveValue【認定こども園・幼稚園・保育所】&#10;一人当たり面積"/>
        <xdr:cNvSpPr txBox="1"/>
      </xdr:nvSpPr>
      <xdr:spPr>
        <a:xfrm>
          <a:off x="16424352"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84744</xdr:rowOff>
    </xdr:from>
    <xdr:ext cx="469744" cy="259045"/>
    <xdr:sp macro="" textlink="">
      <xdr:nvSpPr>
        <xdr:cNvPr id="482" name="n_4aveValue【認定こども園・幼稚園・保育所】&#10;一人当たり面積"/>
        <xdr:cNvSpPr txBox="1"/>
      </xdr:nvSpPr>
      <xdr:spPr>
        <a:xfrm>
          <a:off x="156782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83" name="n_1mainValue【認定こども園・幼稚園・保育所】&#10;一人当たり面積"/>
        <xdr:cNvSpPr txBox="1"/>
      </xdr:nvSpPr>
      <xdr:spPr>
        <a:xfrm>
          <a:off x="1793247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4734</xdr:rowOff>
    </xdr:from>
    <xdr:ext cx="469744" cy="259045"/>
    <xdr:sp macro="" textlink="">
      <xdr:nvSpPr>
        <xdr:cNvPr id="484" name="n_2mainValue【認定こども園・幼稚園・保育所】&#10;一人当たり面積"/>
        <xdr:cNvSpPr txBox="1"/>
      </xdr:nvSpPr>
      <xdr:spPr>
        <a:xfrm>
          <a:off x="1717047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14531</xdr:rowOff>
    </xdr:from>
    <xdr:ext cx="469744" cy="259045"/>
    <xdr:sp macro="" textlink="">
      <xdr:nvSpPr>
        <xdr:cNvPr id="485" name="n_3mainValue【認定こども園・幼稚園・保育所】&#10;一人当たり面積"/>
        <xdr:cNvSpPr txBox="1"/>
      </xdr:nvSpPr>
      <xdr:spPr>
        <a:xfrm>
          <a:off x="16424352"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10" name="直線コネクタ 509"/>
        <xdr:cNvCxnSpPr/>
      </xdr:nvCxnSpPr>
      <xdr:spPr>
        <a:xfrm flipV="1">
          <a:off x="13889989"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11" name="【学校施設】&#10;有形固定資産減価償却率最小値テキスト"/>
        <xdr:cNvSpPr txBox="1"/>
      </xdr:nvSpPr>
      <xdr:spPr>
        <a:xfrm>
          <a:off x="13928725"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12" name="直線コネクタ 511"/>
        <xdr:cNvCxnSpPr/>
      </xdr:nvCxnSpPr>
      <xdr:spPr>
        <a:xfrm>
          <a:off x="13801725" y="10856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13" name="【学校施設】&#10;有形固定資産減価償却率最大値テキスト"/>
        <xdr:cNvSpPr txBox="1"/>
      </xdr:nvSpPr>
      <xdr:spPr>
        <a:xfrm>
          <a:off x="13928725"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14" name="直線コネクタ 513"/>
        <xdr:cNvCxnSpPr/>
      </xdr:nvCxnSpPr>
      <xdr:spPr>
        <a:xfrm>
          <a:off x="13801725" y="9784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15" name="【学校施設】&#10;有形固定資産減価償却率平均値テキスト"/>
        <xdr:cNvSpPr txBox="1"/>
      </xdr:nvSpPr>
      <xdr:spPr>
        <a:xfrm>
          <a:off x="13928725"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16" name="フローチャート: 判断 515"/>
        <xdr:cNvSpPr/>
      </xdr:nvSpPr>
      <xdr:spPr>
        <a:xfrm>
          <a:off x="13839825" y="10268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17" name="フローチャート: 判断 516"/>
        <xdr:cNvSpPr/>
      </xdr:nvSpPr>
      <xdr:spPr>
        <a:xfrm>
          <a:off x="13115925"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18" name="フローチャート: 判断 517"/>
        <xdr:cNvSpPr/>
      </xdr:nvSpPr>
      <xdr:spPr>
        <a:xfrm>
          <a:off x="123698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19" name="フローチャート: 判断 518"/>
        <xdr:cNvSpPr/>
      </xdr:nvSpPr>
      <xdr:spPr>
        <a:xfrm>
          <a:off x="11623675" y="10289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20" name="フローチャート: 判断 519"/>
        <xdr:cNvSpPr/>
      </xdr:nvSpPr>
      <xdr:spPr>
        <a:xfrm>
          <a:off x="10848975"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26" name="楕円 525"/>
        <xdr:cNvSpPr/>
      </xdr:nvSpPr>
      <xdr:spPr>
        <a:xfrm>
          <a:off x="13839825" y="1052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27" name="【学校施設】&#10;有形固定資産減価償却率該当値テキスト"/>
        <xdr:cNvSpPr txBox="1"/>
      </xdr:nvSpPr>
      <xdr:spPr>
        <a:xfrm>
          <a:off x="13928725"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28" name="楕円 527"/>
        <xdr:cNvSpPr/>
      </xdr:nvSpPr>
      <xdr:spPr>
        <a:xfrm>
          <a:off x="13115925"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114300</xdr:rowOff>
    </xdr:to>
    <xdr:cxnSp macro="">
      <xdr:nvCxnSpPr>
        <xdr:cNvPr id="529" name="直線コネクタ 528"/>
        <xdr:cNvCxnSpPr/>
      </xdr:nvCxnSpPr>
      <xdr:spPr>
        <a:xfrm>
          <a:off x="13166725" y="1053084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530" name="楕円 529"/>
        <xdr:cNvSpPr/>
      </xdr:nvSpPr>
      <xdr:spPr>
        <a:xfrm>
          <a:off x="123698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72390</xdr:rowOff>
    </xdr:to>
    <xdr:cxnSp macro="">
      <xdr:nvCxnSpPr>
        <xdr:cNvPr id="531" name="直線コネクタ 530"/>
        <xdr:cNvCxnSpPr/>
      </xdr:nvCxnSpPr>
      <xdr:spPr>
        <a:xfrm>
          <a:off x="12420600" y="1048893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32" name="楕円 531"/>
        <xdr:cNvSpPr/>
      </xdr:nvSpPr>
      <xdr:spPr>
        <a:xfrm>
          <a:off x="11623675" y="1039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30480</xdr:rowOff>
    </xdr:to>
    <xdr:cxnSp macro="">
      <xdr:nvCxnSpPr>
        <xdr:cNvPr id="533" name="直線コネクタ 532"/>
        <xdr:cNvCxnSpPr/>
      </xdr:nvCxnSpPr>
      <xdr:spPr>
        <a:xfrm>
          <a:off x="11655425" y="1044702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34" name="n_1aveValue【学校施設】&#10;有形固定資産減価償却率"/>
        <xdr:cNvSpPr txBox="1"/>
      </xdr:nvSpPr>
      <xdr:spPr>
        <a:xfrm>
          <a:off x="12980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35" name="n_2aveValue【学校施設】&#10;有形固定資産減価償却率"/>
        <xdr:cNvSpPr txBox="1"/>
      </xdr:nvSpPr>
      <xdr:spPr>
        <a:xfrm>
          <a:off x="12246619"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36" name="n_3aveValue【学校施設】&#10;有形固定資産減価償却率"/>
        <xdr:cNvSpPr txBox="1"/>
      </xdr:nvSpPr>
      <xdr:spPr>
        <a:xfrm>
          <a:off x="1150049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37" name="n_4aveValue【学校施設】&#10;有形固定資産減価償却率"/>
        <xdr:cNvSpPr txBox="1"/>
      </xdr:nvSpPr>
      <xdr:spPr>
        <a:xfrm>
          <a:off x="1072579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538" name="n_1mainValue【学校施設】&#10;有形固定資産減価償却率"/>
        <xdr:cNvSpPr txBox="1"/>
      </xdr:nvSpPr>
      <xdr:spPr>
        <a:xfrm>
          <a:off x="12980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539" name="n_2mainValue【学校施設】&#10;有形固定資産減価償却率"/>
        <xdr:cNvSpPr txBox="1"/>
      </xdr:nvSpPr>
      <xdr:spPr>
        <a:xfrm>
          <a:off x="12246619"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40" name="n_3mainValue【学校施設】&#10;有形固定資産減価償却率"/>
        <xdr:cNvSpPr txBox="1"/>
      </xdr:nvSpPr>
      <xdr:spPr>
        <a:xfrm>
          <a:off x="1150049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63" name="直線コネクタ 562"/>
        <xdr:cNvCxnSpPr/>
      </xdr:nvCxnSpPr>
      <xdr:spPr>
        <a:xfrm flipV="1">
          <a:off x="188461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64" name="【学校施設】&#10;一人当たり面積最小値テキスト"/>
        <xdr:cNvSpPr txBox="1"/>
      </xdr:nvSpPr>
      <xdr:spPr>
        <a:xfrm>
          <a:off x="188849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65" name="直線コネクタ 564"/>
        <xdr:cNvCxnSpPr/>
      </xdr:nvCxnSpPr>
      <xdr:spPr>
        <a:xfrm>
          <a:off x="18786475" y="109151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6" name="【学校施設】&#10;一人当たり面積最大値テキスト"/>
        <xdr:cNvSpPr txBox="1"/>
      </xdr:nvSpPr>
      <xdr:spPr>
        <a:xfrm>
          <a:off x="188849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7" name="直線コネクタ 566"/>
        <xdr:cNvCxnSpPr/>
      </xdr:nvCxnSpPr>
      <xdr:spPr>
        <a:xfrm>
          <a:off x="18786475" y="95518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68" name="【学校施設】&#10;一人当たり面積平均値テキスト"/>
        <xdr:cNvSpPr txBox="1"/>
      </xdr:nvSpPr>
      <xdr:spPr>
        <a:xfrm>
          <a:off x="188849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69" name="フローチャート: 判断 568"/>
        <xdr:cNvSpPr/>
      </xdr:nvSpPr>
      <xdr:spPr>
        <a:xfrm>
          <a:off x="187960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70" name="フローチャート: 判断 569"/>
        <xdr:cNvSpPr/>
      </xdr:nvSpPr>
      <xdr:spPr>
        <a:xfrm>
          <a:off x="18100675" y="104913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53442</xdr:rowOff>
    </xdr:from>
    <xdr:to>
      <xdr:col>107</xdr:col>
      <xdr:colOff>101600</xdr:colOff>
      <xdr:row>62</xdr:row>
      <xdr:rowOff>155042</xdr:rowOff>
    </xdr:to>
    <xdr:sp macro="" textlink="">
      <xdr:nvSpPr>
        <xdr:cNvPr id="571" name="フローチャート: 判断 570"/>
        <xdr:cNvSpPr/>
      </xdr:nvSpPr>
      <xdr:spPr>
        <a:xfrm>
          <a:off x="17325975"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72" name="フローチャート: 判断 571"/>
        <xdr:cNvSpPr/>
      </xdr:nvSpPr>
      <xdr:spPr>
        <a:xfrm>
          <a:off x="1657985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73101</xdr:rowOff>
    </xdr:from>
    <xdr:to>
      <xdr:col>98</xdr:col>
      <xdr:colOff>38100</xdr:colOff>
      <xdr:row>63</xdr:row>
      <xdr:rowOff>3251</xdr:rowOff>
    </xdr:to>
    <xdr:sp macro="" textlink="">
      <xdr:nvSpPr>
        <xdr:cNvPr id="573" name="フローチャート: 判断 572"/>
        <xdr:cNvSpPr/>
      </xdr:nvSpPr>
      <xdr:spPr>
        <a:xfrm>
          <a:off x="15833725" y="107030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167742</xdr:rowOff>
    </xdr:from>
    <xdr:to>
      <xdr:col>116</xdr:col>
      <xdr:colOff>114300</xdr:colOff>
      <xdr:row>56</xdr:row>
      <xdr:rowOff>97892</xdr:rowOff>
    </xdr:to>
    <xdr:sp macro="" textlink="">
      <xdr:nvSpPr>
        <xdr:cNvPr id="579" name="楕円 578"/>
        <xdr:cNvSpPr/>
      </xdr:nvSpPr>
      <xdr:spPr>
        <a:xfrm>
          <a:off x="18796000" y="95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82669</xdr:rowOff>
    </xdr:from>
    <xdr:ext cx="469744" cy="259045"/>
    <xdr:sp macro="" textlink="">
      <xdr:nvSpPr>
        <xdr:cNvPr id="580" name="【学校施設】&#10;一人当たり面積該当値テキスト"/>
        <xdr:cNvSpPr txBox="1"/>
      </xdr:nvSpPr>
      <xdr:spPr>
        <a:xfrm>
          <a:off x="18884900" y="95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33325</xdr:rowOff>
    </xdr:from>
    <xdr:to>
      <xdr:col>112</xdr:col>
      <xdr:colOff>38100</xdr:colOff>
      <xdr:row>56</xdr:row>
      <xdr:rowOff>134925</xdr:rowOff>
    </xdr:to>
    <xdr:sp macro="" textlink="">
      <xdr:nvSpPr>
        <xdr:cNvPr id="581" name="楕円 580"/>
        <xdr:cNvSpPr/>
      </xdr:nvSpPr>
      <xdr:spPr>
        <a:xfrm>
          <a:off x="18100675" y="96345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47092</xdr:rowOff>
    </xdr:from>
    <xdr:to>
      <xdr:col>116</xdr:col>
      <xdr:colOff>63500</xdr:colOff>
      <xdr:row>56</xdr:row>
      <xdr:rowOff>84125</xdr:rowOff>
    </xdr:to>
    <xdr:cxnSp macro="">
      <xdr:nvCxnSpPr>
        <xdr:cNvPr id="582" name="直線コネクタ 581"/>
        <xdr:cNvCxnSpPr/>
      </xdr:nvCxnSpPr>
      <xdr:spPr>
        <a:xfrm flipV="1">
          <a:off x="18132425" y="9648292"/>
          <a:ext cx="714375"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61671</xdr:rowOff>
    </xdr:from>
    <xdr:to>
      <xdr:col>107</xdr:col>
      <xdr:colOff>101600</xdr:colOff>
      <xdr:row>56</xdr:row>
      <xdr:rowOff>163271</xdr:rowOff>
    </xdr:to>
    <xdr:sp macro="" textlink="">
      <xdr:nvSpPr>
        <xdr:cNvPr id="583" name="楕円 582"/>
        <xdr:cNvSpPr/>
      </xdr:nvSpPr>
      <xdr:spPr>
        <a:xfrm>
          <a:off x="17325975" y="96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84125</xdr:rowOff>
    </xdr:from>
    <xdr:to>
      <xdr:col>111</xdr:col>
      <xdr:colOff>177800</xdr:colOff>
      <xdr:row>56</xdr:row>
      <xdr:rowOff>112471</xdr:rowOff>
    </xdr:to>
    <xdr:cxnSp macro="">
      <xdr:nvCxnSpPr>
        <xdr:cNvPr id="584" name="直線コネクタ 583"/>
        <xdr:cNvCxnSpPr/>
      </xdr:nvCxnSpPr>
      <xdr:spPr>
        <a:xfrm flipV="1">
          <a:off x="17376775" y="9685325"/>
          <a:ext cx="75565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87732</xdr:rowOff>
    </xdr:from>
    <xdr:to>
      <xdr:col>102</xdr:col>
      <xdr:colOff>165100</xdr:colOff>
      <xdr:row>57</xdr:row>
      <xdr:rowOff>17882</xdr:rowOff>
    </xdr:to>
    <xdr:sp macro="" textlink="">
      <xdr:nvSpPr>
        <xdr:cNvPr id="585" name="楕円 584"/>
        <xdr:cNvSpPr/>
      </xdr:nvSpPr>
      <xdr:spPr>
        <a:xfrm>
          <a:off x="16579850" y="9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112471</xdr:rowOff>
    </xdr:from>
    <xdr:to>
      <xdr:col>107</xdr:col>
      <xdr:colOff>50800</xdr:colOff>
      <xdr:row>56</xdr:row>
      <xdr:rowOff>138532</xdr:rowOff>
    </xdr:to>
    <xdr:cxnSp macro="">
      <xdr:nvCxnSpPr>
        <xdr:cNvPr id="586" name="直線コネクタ 585"/>
        <xdr:cNvCxnSpPr/>
      </xdr:nvCxnSpPr>
      <xdr:spPr>
        <a:xfrm flipV="1">
          <a:off x="16630650" y="9713671"/>
          <a:ext cx="746125"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587" name="n_1aveValue【学校施設】&#10;一人当たり面積"/>
        <xdr:cNvSpPr txBox="1"/>
      </xdr:nvSpPr>
      <xdr:spPr>
        <a:xfrm>
          <a:off x="1793247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146169</xdr:rowOff>
    </xdr:from>
    <xdr:ext cx="469744" cy="259045"/>
    <xdr:sp macro="" textlink="">
      <xdr:nvSpPr>
        <xdr:cNvPr id="588" name="n_2aveValue【学校施設】&#10;一人当たり面積"/>
        <xdr:cNvSpPr txBox="1"/>
      </xdr:nvSpPr>
      <xdr:spPr>
        <a:xfrm>
          <a:off x="1717047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589" name="n_3aveValue【学校施設】&#10;一人当たり面積"/>
        <xdr:cNvSpPr txBox="1"/>
      </xdr:nvSpPr>
      <xdr:spPr>
        <a:xfrm>
          <a:off x="16424352"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19778</xdr:rowOff>
    </xdr:from>
    <xdr:ext cx="469744" cy="259045"/>
    <xdr:sp macro="" textlink="">
      <xdr:nvSpPr>
        <xdr:cNvPr id="590" name="n_4aveValue【学校施設】&#10;一人当たり面積"/>
        <xdr:cNvSpPr txBox="1"/>
      </xdr:nvSpPr>
      <xdr:spPr>
        <a:xfrm>
          <a:off x="15678227" y="104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151452</xdr:rowOff>
    </xdr:from>
    <xdr:ext cx="469744" cy="259045"/>
    <xdr:sp macro="" textlink="">
      <xdr:nvSpPr>
        <xdr:cNvPr id="591" name="n_1mainValue【学校施設】&#10;一人当たり面積"/>
        <xdr:cNvSpPr txBox="1"/>
      </xdr:nvSpPr>
      <xdr:spPr>
        <a:xfrm>
          <a:off x="17932477" y="940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8348</xdr:rowOff>
    </xdr:from>
    <xdr:ext cx="469744" cy="259045"/>
    <xdr:sp macro="" textlink="">
      <xdr:nvSpPr>
        <xdr:cNvPr id="592" name="n_2mainValue【学校施設】&#10;一人当たり面積"/>
        <xdr:cNvSpPr txBox="1"/>
      </xdr:nvSpPr>
      <xdr:spPr>
        <a:xfrm>
          <a:off x="17170477" y="94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34409</xdr:rowOff>
    </xdr:from>
    <xdr:ext cx="469744" cy="259045"/>
    <xdr:sp macro="" textlink="">
      <xdr:nvSpPr>
        <xdr:cNvPr id="593" name="n_3mainValue【学校施設】&#10;一人当たり面積"/>
        <xdr:cNvSpPr txBox="1"/>
      </xdr:nvSpPr>
      <xdr:spPr>
        <a:xfrm>
          <a:off x="16424352" y="946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18" name="直線コネクタ 617"/>
        <xdr:cNvCxnSpPr/>
      </xdr:nvCxnSpPr>
      <xdr:spPr>
        <a:xfrm flipV="1">
          <a:off x="13889989"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9" name="【児童館】&#10;有形固定資産減価償却率最小値テキスト"/>
        <xdr:cNvSpPr txBox="1"/>
      </xdr:nvSpPr>
      <xdr:spPr>
        <a:xfrm>
          <a:off x="1392872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0" name="直線コネクタ 619"/>
        <xdr:cNvCxnSpPr/>
      </xdr:nvCxnSpPr>
      <xdr:spPr>
        <a:xfrm>
          <a:off x="1380172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21" name="【児童館】&#10;有形固定資産減価償却率最大値テキスト"/>
        <xdr:cNvSpPr txBox="1"/>
      </xdr:nvSpPr>
      <xdr:spPr>
        <a:xfrm>
          <a:off x="13928725"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22" name="直線コネクタ 621"/>
        <xdr:cNvCxnSpPr/>
      </xdr:nvCxnSpPr>
      <xdr:spPr>
        <a:xfrm>
          <a:off x="13801725" y="1336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23" name="【児童館】&#10;有形固定資産減価償却率平均値テキスト"/>
        <xdr:cNvSpPr txBox="1"/>
      </xdr:nvSpPr>
      <xdr:spPr>
        <a:xfrm>
          <a:off x="13928725"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24" name="フローチャート: 判断 623"/>
        <xdr:cNvSpPr/>
      </xdr:nvSpPr>
      <xdr:spPr>
        <a:xfrm>
          <a:off x="13839825" y="13992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25" name="フローチャート: 判断 624"/>
        <xdr:cNvSpPr/>
      </xdr:nvSpPr>
      <xdr:spPr>
        <a:xfrm>
          <a:off x="13115925"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160655</xdr:rowOff>
    </xdr:from>
    <xdr:to>
      <xdr:col>76</xdr:col>
      <xdr:colOff>165100</xdr:colOff>
      <xdr:row>81</xdr:row>
      <xdr:rowOff>90805</xdr:rowOff>
    </xdr:to>
    <xdr:sp macro="" textlink="">
      <xdr:nvSpPr>
        <xdr:cNvPr id="626" name="フローチャート: 判断 625"/>
        <xdr:cNvSpPr/>
      </xdr:nvSpPr>
      <xdr:spPr>
        <a:xfrm>
          <a:off x="123698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93980</xdr:rowOff>
    </xdr:from>
    <xdr:to>
      <xdr:col>72</xdr:col>
      <xdr:colOff>38100</xdr:colOff>
      <xdr:row>81</xdr:row>
      <xdr:rowOff>24130</xdr:rowOff>
    </xdr:to>
    <xdr:sp macro="" textlink="">
      <xdr:nvSpPr>
        <xdr:cNvPr id="627" name="フローチャート: 判断 626"/>
        <xdr:cNvSpPr/>
      </xdr:nvSpPr>
      <xdr:spPr>
        <a:xfrm>
          <a:off x="11623675" y="13809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76836</xdr:rowOff>
    </xdr:from>
    <xdr:to>
      <xdr:col>67</xdr:col>
      <xdr:colOff>101600</xdr:colOff>
      <xdr:row>81</xdr:row>
      <xdr:rowOff>6986</xdr:rowOff>
    </xdr:to>
    <xdr:sp macro="" textlink="">
      <xdr:nvSpPr>
        <xdr:cNvPr id="628" name="フローチャート: 判断 627"/>
        <xdr:cNvSpPr/>
      </xdr:nvSpPr>
      <xdr:spPr>
        <a:xfrm>
          <a:off x="10848975"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34" name="楕円 633"/>
        <xdr:cNvSpPr/>
      </xdr:nvSpPr>
      <xdr:spPr>
        <a:xfrm>
          <a:off x="13839825" y="1480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35" name="【児童館】&#10;有形固定資産減価償却率該当値テキスト"/>
        <xdr:cNvSpPr txBox="1"/>
      </xdr:nvSpPr>
      <xdr:spPr>
        <a:xfrm>
          <a:off x="13928725"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6" name="楕円 635"/>
        <xdr:cNvSpPr/>
      </xdr:nvSpPr>
      <xdr:spPr>
        <a:xfrm>
          <a:off x="13115925"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37" name="直線コネクタ 636"/>
        <xdr:cNvCxnSpPr/>
      </xdr:nvCxnSpPr>
      <xdr:spPr>
        <a:xfrm>
          <a:off x="13166725" y="1485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38" name="楕円 637"/>
        <xdr:cNvSpPr/>
      </xdr:nvSpPr>
      <xdr:spPr>
        <a:xfrm>
          <a:off x="123698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39" name="直線コネクタ 638"/>
        <xdr:cNvCxnSpPr/>
      </xdr:nvCxnSpPr>
      <xdr:spPr>
        <a:xfrm>
          <a:off x="12420600" y="1485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0" name="楕円 639"/>
        <xdr:cNvSpPr/>
      </xdr:nvSpPr>
      <xdr:spPr>
        <a:xfrm>
          <a:off x="11623675" y="1480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1" name="直線コネクタ 640"/>
        <xdr:cNvCxnSpPr/>
      </xdr:nvCxnSpPr>
      <xdr:spPr>
        <a:xfrm>
          <a:off x="11655425" y="1485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42" name="n_1aveValue【児童館】&#10;有形固定資産減価償却率"/>
        <xdr:cNvSpPr txBox="1"/>
      </xdr:nvSpPr>
      <xdr:spPr>
        <a:xfrm>
          <a:off x="12980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643" name="n_2aveValue【児童館】&#10;有形固定資産減価償却率"/>
        <xdr:cNvSpPr txBox="1"/>
      </xdr:nvSpPr>
      <xdr:spPr>
        <a:xfrm>
          <a:off x="12246619"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644" name="n_3aveValue【児童館】&#10;有形固定資産減価償却率"/>
        <xdr:cNvSpPr txBox="1"/>
      </xdr:nvSpPr>
      <xdr:spPr>
        <a:xfrm>
          <a:off x="1150049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23513</xdr:rowOff>
    </xdr:from>
    <xdr:ext cx="405111" cy="259045"/>
    <xdr:sp macro="" textlink="">
      <xdr:nvSpPr>
        <xdr:cNvPr id="645" name="n_4aveValue【児童館】&#10;有形固定資産減価償却率"/>
        <xdr:cNvSpPr txBox="1"/>
      </xdr:nvSpPr>
      <xdr:spPr>
        <a:xfrm>
          <a:off x="1072579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46" name="n_1mainValue【児童館】&#10;有形固定資産減価償却率"/>
        <xdr:cNvSpPr txBox="1"/>
      </xdr:nvSpPr>
      <xdr:spPr>
        <a:xfrm>
          <a:off x="12957252"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47" name="n_2mainValue【児童館】&#10;有形固定資産減価償却率"/>
        <xdr:cNvSpPr txBox="1"/>
      </xdr:nvSpPr>
      <xdr:spPr>
        <a:xfrm>
          <a:off x="12214302"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48" name="n_3mainValue【児童館】&#10;有形固定資産減価償却率"/>
        <xdr:cNvSpPr txBox="1"/>
      </xdr:nvSpPr>
      <xdr:spPr>
        <a:xfrm>
          <a:off x="1146817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70" name="直線コネクタ 669"/>
        <xdr:cNvCxnSpPr/>
      </xdr:nvCxnSpPr>
      <xdr:spPr>
        <a:xfrm flipV="1">
          <a:off x="188461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1" name="【児童館】&#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2" name="直線コネクタ 671"/>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73" name="【児童館】&#10;一人当たり面積最大値テキスト"/>
        <xdr:cNvSpPr txBox="1"/>
      </xdr:nvSpPr>
      <xdr:spPr>
        <a:xfrm>
          <a:off x="188849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74" name="直線コネクタ 673"/>
        <xdr:cNvCxnSpPr/>
      </xdr:nvCxnSpPr>
      <xdr:spPr>
        <a:xfrm>
          <a:off x="18786475" y="1351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675" name="【児童館】&#10;一人当たり面積平均値テキスト"/>
        <xdr:cNvSpPr txBox="1"/>
      </xdr:nvSpPr>
      <xdr:spPr>
        <a:xfrm>
          <a:off x="188849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76" name="フローチャート: 判断 675"/>
        <xdr:cNvSpPr/>
      </xdr:nvSpPr>
      <xdr:spPr>
        <a:xfrm>
          <a:off x="187960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77" name="フローチャート: 判断 676"/>
        <xdr:cNvSpPr/>
      </xdr:nvSpPr>
      <xdr:spPr>
        <a:xfrm>
          <a:off x="18100675" y="144805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678" name="フローチャート: 判断 677"/>
        <xdr:cNvSpPr/>
      </xdr:nvSpPr>
      <xdr:spPr>
        <a:xfrm>
          <a:off x="17325975"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79" name="フローチャート: 判断 678"/>
        <xdr:cNvSpPr/>
      </xdr:nvSpPr>
      <xdr:spPr>
        <a:xfrm>
          <a:off x="1657985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680" name="フローチャート: 判断 679"/>
        <xdr:cNvSpPr/>
      </xdr:nvSpPr>
      <xdr:spPr>
        <a:xfrm>
          <a:off x="15833725" y="145856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6" name="楕円 685"/>
        <xdr:cNvSpPr/>
      </xdr:nvSpPr>
      <xdr:spPr>
        <a:xfrm>
          <a:off x="187960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687" name="【児童館】&#10;一人当たり面積該当値テキスト"/>
        <xdr:cNvSpPr txBox="1"/>
      </xdr:nvSpPr>
      <xdr:spPr>
        <a:xfrm>
          <a:off x="188849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688" name="楕円 687"/>
        <xdr:cNvSpPr/>
      </xdr:nvSpPr>
      <xdr:spPr>
        <a:xfrm>
          <a:off x="18100675" y="145216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689" name="直線コネクタ 688"/>
        <xdr:cNvCxnSpPr/>
      </xdr:nvCxnSpPr>
      <xdr:spPr>
        <a:xfrm flipV="1">
          <a:off x="18132425" y="14567915"/>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690" name="楕円 689"/>
        <xdr:cNvSpPr/>
      </xdr:nvSpPr>
      <xdr:spPr>
        <a:xfrm>
          <a:off x="17325975"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84</xdr:row>
      <xdr:rowOff>170687</xdr:rowOff>
    </xdr:to>
    <xdr:cxnSp macro="">
      <xdr:nvCxnSpPr>
        <xdr:cNvPr id="691" name="直線コネクタ 690"/>
        <xdr:cNvCxnSpPr/>
      </xdr:nvCxnSpPr>
      <xdr:spPr>
        <a:xfrm>
          <a:off x="17376775" y="1457248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692" name="楕円 691"/>
        <xdr:cNvSpPr/>
      </xdr:nvSpPr>
      <xdr:spPr>
        <a:xfrm>
          <a:off x="1657985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3811</xdr:rowOff>
    </xdr:to>
    <xdr:cxnSp macro="">
      <xdr:nvCxnSpPr>
        <xdr:cNvPr id="693" name="直線コネクタ 692"/>
        <xdr:cNvCxnSpPr/>
      </xdr:nvCxnSpPr>
      <xdr:spPr>
        <a:xfrm flipV="1">
          <a:off x="16630650" y="14572487"/>
          <a:ext cx="74612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694" name="n_1aveValue【児童館】&#10;一人当たり面積"/>
        <xdr:cNvSpPr txBox="1"/>
      </xdr:nvSpPr>
      <xdr:spPr>
        <a:xfrm>
          <a:off x="1793247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95" name="n_2aveValue【児童館】&#10;一人当たり面積"/>
        <xdr:cNvSpPr txBox="1"/>
      </xdr:nvSpPr>
      <xdr:spPr>
        <a:xfrm>
          <a:off x="1717047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96" name="n_3aveValue【児童館】&#10;一人当たり面積"/>
        <xdr:cNvSpPr txBox="1"/>
      </xdr:nvSpPr>
      <xdr:spPr>
        <a:xfrm>
          <a:off x="16424352"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697" name="n_4aveValue【児童館】&#10;一人当たり面積"/>
        <xdr:cNvSpPr txBox="1"/>
      </xdr:nvSpPr>
      <xdr:spPr>
        <a:xfrm>
          <a:off x="156782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698" name="n_1mainValue【児童館】&#10;一人当たり面積"/>
        <xdr:cNvSpPr txBox="1"/>
      </xdr:nvSpPr>
      <xdr:spPr>
        <a:xfrm>
          <a:off x="1793247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99" name="n_2mainValue【児童館】&#10;一人当たり面積"/>
        <xdr:cNvSpPr txBox="1"/>
      </xdr:nvSpPr>
      <xdr:spPr>
        <a:xfrm>
          <a:off x="1717047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700" name="n_3mainValue【児童館】&#10;一人当たり面積"/>
        <xdr:cNvSpPr txBox="1"/>
      </xdr:nvSpPr>
      <xdr:spPr>
        <a:xfrm>
          <a:off x="16424352"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23" name="直線コネクタ 722"/>
        <xdr:cNvCxnSpPr/>
      </xdr:nvCxnSpPr>
      <xdr:spPr>
        <a:xfrm flipV="1">
          <a:off x="13889989"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24" name="【公民館】&#10;有形固定資産減価償却率最小値テキスト"/>
        <xdr:cNvSpPr txBox="1"/>
      </xdr:nvSpPr>
      <xdr:spPr>
        <a:xfrm>
          <a:off x="13928725"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25" name="直線コネクタ 724"/>
        <xdr:cNvCxnSpPr/>
      </xdr:nvCxnSpPr>
      <xdr:spPr>
        <a:xfrm>
          <a:off x="13801725" y="1859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26" name="【公民館】&#10;有形固定資産減価償却率最大値テキスト"/>
        <xdr:cNvSpPr txBox="1"/>
      </xdr:nvSpPr>
      <xdr:spPr>
        <a:xfrm>
          <a:off x="13928725"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27" name="直線コネクタ 726"/>
        <xdr:cNvCxnSpPr/>
      </xdr:nvCxnSpPr>
      <xdr:spPr>
        <a:xfrm>
          <a:off x="13801725" y="172852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28" name="【公民館】&#10;有形固定資産減価償却率平均値テキスト"/>
        <xdr:cNvSpPr txBox="1"/>
      </xdr:nvSpPr>
      <xdr:spPr>
        <a:xfrm>
          <a:off x="13928725"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29" name="フローチャート: 判断 728"/>
        <xdr:cNvSpPr/>
      </xdr:nvSpPr>
      <xdr:spPr>
        <a:xfrm>
          <a:off x="13839825" y="17849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30" name="フローチャート: 判断 729"/>
        <xdr:cNvSpPr/>
      </xdr:nvSpPr>
      <xdr:spPr>
        <a:xfrm>
          <a:off x="13115925"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31" name="フローチャート: 判断 730"/>
        <xdr:cNvSpPr/>
      </xdr:nvSpPr>
      <xdr:spPr>
        <a:xfrm>
          <a:off x="123698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43687</xdr:rowOff>
    </xdr:from>
    <xdr:to>
      <xdr:col>72</xdr:col>
      <xdr:colOff>38100</xdr:colOff>
      <xdr:row>103</xdr:row>
      <xdr:rowOff>145287</xdr:rowOff>
    </xdr:to>
    <xdr:sp macro="" textlink="">
      <xdr:nvSpPr>
        <xdr:cNvPr id="732" name="フローチャート: 判断 731"/>
        <xdr:cNvSpPr/>
      </xdr:nvSpPr>
      <xdr:spPr>
        <a:xfrm>
          <a:off x="11623675" y="17703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18542</xdr:rowOff>
    </xdr:from>
    <xdr:to>
      <xdr:col>67</xdr:col>
      <xdr:colOff>101600</xdr:colOff>
      <xdr:row>103</xdr:row>
      <xdr:rowOff>120142</xdr:rowOff>
    </xdr:to>
    <xdr:sp macro="" textlink="">
      <xdr:nvSpPr>
        <xdr:cNvPr id="733" name="フローチャート: 判断 732"/>
        <xdr:cNvSpPr/>
      </xdr:nvSpPr>
      <xdr:spPr>
        <a:xfrm>
          <a:off x="10848975"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27687</xdr:rowOff>
    </xdr:from>
    <xdr:to>
      <xdr:col>85</xdr:col>
      <xdr:colOff>177800</xdr:colOff>
      <xdr:row>106</xdr:row>
      <xdr:rowOff>129287</xdr:rowOff>
    </xdr:to>
    <xdr:sp macro="" textlink="">
      <xdr:nvSpPr>
        <xdr:cNvPr id="739" name="楕円 738"/>
        <xdr:cNvSpPr/>
      </xdr:nvSpPr>
      <xdr:spPr>
        <a:xfrm>
          <a:off x="13839825" y="18201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6114</xdr:rowOff>
    </xdr:from>
    <xdr:ext cx="405111" cy="259045"/>
    <xdr:sp macro="" textlink="">
      <xdr:nvSpPr>
        <xdr:cNvPr id="740" name="【公民館】&#10;有形固定資産減価償却率該当値テキスト"/>
        <xdr:cNvSpPr txBox="1"/>
      </xdr:nvSpPr>
      <xdr:spPr>
        <a:xfrm>
          <a:off x="13928725"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164846</xdr:rowOff>
    </xdr:from>
    <xdr:to>
      <xdr:col>81</xdr:col>
      <xdr:colOff>101600</xdr:colOff>
      <xdr:row>106</xdr:row>
      <xdr:rowOff>94996</xdr:rowOff>
    </xdr:to>
    <xdr:sp macro="" textlink="">
      <xdr:nvSpPr>
        <xdr:cNvPr id="741" name="楕円 740"/>
        <xdr:cNvSpPr/>
      </xdr:nvSpPr>
      <xdr:spPr>
        <a:xfrm>
          <a:off x="13115925"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44196</xdr:rowOff>
    </xdr:from>
    <xdr:to>
      <xdr:col>85</xdr:col>
      <xdr:colOff>127000</xdr:colOff>
      <xdr:row>106</xdr:row>
      <xdr:rowOff>78487</xdr:rowOff>
    </xdr:to>
    <xdr:cxnSp macro="">
      <xdr:nvCxnSpPr>
        <xdr:cNvPr id="742" name="直線コネクタ 741"/>
        <xdr:cNvCxnSpPr/>
      </xdr:nvCxnSpPr>
      <xdr:spPr>
        <a:xfrm>
          <a:off x="13166725" y="18217896"/>
          <a:ext cx="7239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130556</xdr:rowOff>
    </xdr:from>
    <xdr:to>
      <xdr:col>76</xdr:col>
      <xdr:colOff>165100</xdr:colOff>
      <xdr:row>106</xdr:row>
      <xdr:rowOff>60706</xdr:rowOff>
    </xdr:to>
    <xdr:sp macro="" textlink="">
      <xdr:nvSpPr>
        <xdr:cNvPr id="743" name="楕円 742"/>
        <xdr:cNvSpPr/>
      </xdr:nvSpPr>
      <xdr:spPr>
        <a:xfrm>
          <a:off x="123698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xdr:rowOff>
    </xdr:from>
    <xdr:to>
      <xdr:col>81</xdr:col>
      <xdr:colOff>50800</xdr:colOff>
      <xdr:row>106</xdr:row>
      <xdr:rowOff>44196</xdr:rowOff>
    </xdr:to>
    <xdr:cxnSp macro="">
      <xdr:nvCxnSpPr>
        <xdr:cNvPr id="744" name="直線コネクタ 743"/>
        <xdr:cNvCxnSpPr/>
      </xdr:nvCxnSpPr>
      <xdr:spPr>
        <a:xfrm>
          <a:off x="12420600" y="18183606"/>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96265</xdr:rowOff>
    </xdr:from>
    <xdr:to>
      <xdr:col>72</xdr:col>
      <xdr:colOff>38100</xdr:colOff>
      <xdr:row>106</xdr:row>
      <xdr:rowOff>26415</xdr:rowOff>
    </xdr:to>
    <xdr:sp macro="" textlink="">
      <xdr:nvSpPr>
        <xdr:cNvPr id="745" name="楕円 744"/>
        <xdr:cNvSpPr/>
      </xdr:nvSpPr>
      <xdr:spPr>
        <a:xfrm>
          <a:off x="11623675" y="180985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147065</xdr:rowOff>
    </xdr:from>
    <xdr:to>
      <xdr:col>76</xdr:col>
      <xdr:colOff>114300</xdr:colOff>
      <xdr:row>106</xdr:row>
      <xdr:rowOff>9906</xdr:rowOff>
    </xdr:to>
    <xdr:cxnSp macro="">
      <xdr:nvCxnSpPr>
        <xdr:cNvPr id="746" name="直線コネクタ 745"/>
        <xdr:cNvCxnSpPr/>
      </xdr:nvCxnSpPr>
      <xdr:spPr>
        <a:xfrm>
          <a:off x="11655425" y="18149315"/>
          <a:ext cx="7651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47" name="n_1aveValue【公民館】&#10;有形固定資産減価償却率"/>
        <xdr:cNvSpPr txBox="1"/>
      </xdr:nvSpPr>
      <xdr:spPr>
        <a:xfrm>
          <a:off x="12980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8" name="n_2aveValue【公民館】&#10;有形固定資産減価償却率"/>
        <xdr:cNvSpPr txBox="1"/>
      </xdr:nvSpPr>
      <xdr:spPr>
        <a:xfrm>
          <a:off x="12246619"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161814</xdr:rowOff>
    </xdr:from>
    <xdr:ext cx="405111" cy="259045"/>
    <xdr:sp macro="" textlink="">
      <xdr:nvSpPr>
        <xdr:cNvPr id="749" name="n_3aveValue【公民館】&#10;有形固定資産減価償却率"/>
        <xdr:cNvSpPr txBox="1"/>
      </xdr:nvSpPr>
      <xdr:spPr>
        <a:xfrm>
          <a:off x="1150049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136669</xdr:rowOff>
    </xdr:from>
    <xdr:ext cx="405111" cy="259045"/>
    <xdr:sp macro="" textlink="">
      <xdr:nvSpPr>
        <xdr:cNvPr id="750" name="n_4aveValue【公民館】&#10;有形固定資産減価償却率"/>
        <xdr:cNvSpPr txBox="1"/>
      </xdr:nvSpPr>
      <xdr:spPr>
        <a:xfrm>
          <a:off x="1072579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86123</xdr:rowOff>
    </xdr:from>
    <xdr:ext cx="405111" cy="259045"/>
    <xdr:sp macro="" textlink="">
      <xdr:nvSpPr>
        <xdr:cNvPr id="751" name="n_1mainValue【公民館】&#10;有形固定資産減価償却率"/>
        <xdr:cNvSpPr txBox="1"/>
      </xdr:nvSpPr>
      <xdr:spPr>
        <a:xfrm>
          <a:off x="12980044"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51833</xdr:rowOff>
    </xdr:from>
    <xdr:ext cx="405111" cy="259045"/>
    <xdr:sp macro="" textlink="">
      <xdr:nvSpPr>
        <xdr:cNvPr id="752" name="n_2mainValue【公民館】&#10;有形固定資産減価償却率"/>
        <xdr:cNvSpPr txBox="1"/>
      </xdr:nvSpPr>
      <xdr:spPr>
        <a:xfrm>
          <a:off x="12246619"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17542</xdr:rowOff>
    </xdr:from>
    <xdr:ext cx="405111" cy="259045"/>
    <xdr:sp macro="" textlink="">
      <xdr:nvSpPr>
        <xdr:cNvPr id="753" name="n_3mainValue【公民館】&#10;有形固定資産減価償却率"/>
        <xdr:cNvSpPr txBox="1"/>
      </xdr:nvSpPr>
      <xdr:spPr>
        <a:xfrm>
          <a:off x="1150049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79" name="直線コネクタ 778"/>
        <xdr:cNvCxnSpPr/>
      </xdr:nvCxnSpPr>
      <xdr:spPr>
        <a:xfrm flipV="1">
          <a:off x="188461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0" name="【公民館】&#10;一人当たり面積最小値テキスト"/>
        <xdr:cNvSpPr txBox="1"/>
      </xdr:nvSpPr>
      <xdr:spPr>
        <a:xfrm>
          <a:off x="188849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1" name="直線コネクタ 780"/>
        <xdr:cNvCxnSpPr/>
      </xdr:nvCxnSpPr>
      <xdr:spPr>
        <a:xfrm>
          <a:off x="1878647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82" name="【公民館】&#10;一人当たり面積最大値テキスト"/>
        <xdr:cNvSpPr txBox="1"/>
      </xdr:nvSpPr>
      <xdr:spPr>
        <a:xfrm>
          <a:off x="188849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83" name="直線コネクタ 782"/>
        <xdr:cNvCxnSpPr/>
      </xdr:nvCxnSpPr>
      <xdr:spPr>
        <a:xfrm>
          <a:off x="18786475" y="17167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84" name="【公民館】&#10;一人当たり面積平均値テキスト"/>
        <xdr:cNvSpPr txBox="1"/>
      </xdr:nvSpPr>
      <xdr:spPr>
        <a:xfrm>
          <a:off x="188849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85" name="フローチャート: 判断 784"/>
        <xdr:cNvSpPr/>
      </xdr:nvSpPr>
      <xdr:spPr>
        <a:xfrm>
          <a:off x="187960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86" name="フローチャート: 判断 785"/>
        <xdr:cNvSpPr/>
      </xdr:nvSpPr>
      <xdr:spPr>
        <a:xfrm>
          <a:off x="18100675" y="1832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87" name="フローチャート: 判断 786"/>
        <xdr:cNvSpPr/>
      </xdr:nvSpPr>
      <xdr:spPr>
        <a:xfrm>
          <a:off x="17325975"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88" name="フローチャート: 判断 787"/>
        <xdr:cNvSpPr/>
      </xdr:nvSpPr>
      <xdr:spPr>
        <a:xfrm>
          <a:off x="1657985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89" name="フローチャート: 判断 788"/>
        <xdr:cNvSpPr/>
      </xdr:nvSpPr>
      <xdr:spPr>
        <a:xfrm>
          <a:off x="15833725" y="18476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95" name="楕円 794"/>
        <xdr:cNvSpPr/>
      </xdr:nvSpPr>
      <xdr:spPr>
        <a:xfrm>
          <a:off x="187960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25054</xdr:rowOff>
    </xdr:from>
    <xdr:ext cx="469744" cy="259045"/>
    <xdr:sp macro="" textlink="">
      <xdr:nvSpPr>
        <xdr:cNvPr id="796" name="【公民館】&#10;一人当たり面積該当値テキスト"/>
        <xdr:cNvSpPr txBox="1"/>
      </xdr:nvSpPr>
      <xdr:spPr>
        <a:xfrm>
          <a:off x="188849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51526</xdr:rowOff>
    </xdr:from>
    <xdr:to>
      <xdr:col>112</xdr:col>
      <xdr:colOff>38100</xdr:colOff>
      <xdr:row>107</xdr:row>
      <xdr:rowOff>153126</xdr:rowOff>
    </xdr:to>
    <xdr:sp macro="" textlink="">
      <xdr:nvSpPr>
        <xdr:cNvPr id="797" name="楕円 796"/>
        <xdr:cNvSpPr/>
      </xdr:nvSpPr>
      <xdr:spPr>
        <a:xfrm>
          <a:off x="18100675" y="183966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102326</xdr:rowOff>
    </xdr:to>
    <xdr:cxnSp macro="">
      <xdr:nvCxnSpPr>
        <xdr:cNvPr id="798" name="直線コネクタ 797"/>
        <xdr:cNvCxnSpPr/>
      </xdr:nvCxnSpPr>
      <xdr:spPr>
        <a:xfrm flipV="1">
          <a:off x="18132425" y="18442577"/>
          <a:ext cx="714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799" name="楕円 798"/>
        <xdr:cNvSpPr/>
      </xdr:nvSpPr>
      <xdr:spPr>
        <a:xfrm>
          <a:off x="17325975"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102326</xdr:rowOff>
    </xdr:from>
    <xdr:to>
      <xdr:col>111</xdr:col>
      <xdr:colOff>177800</xdr:colOff>
      <xdr:row>107</xdr:row>
      <xdr:rowOff>107224</xdr:rowOff>
    </xdr:to>
    <xdr:cxnSp macro="">
      <xdr:nvCxnSpPr>
        <xdr:cNvPr id="800" name="直線コネクタ 799"/>
        <xdr:cNvCxnSpPr/>
      </xdr:nvCxnSpPr>
      <xdr:spPr>
        <a:xfrm flipV="1">
          <a:off x="17376775" y="18447476"/>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61323</xdr:rowOff>
    </xdr:from>
    <xdr:to>
      <xdr:col>102</xdr:col>
      <xdr:colOff>165100</xdr:colOff>
      <xdr:row>107</xdr:row>
      <xdr:rowOff>162923</xdr:rowOff>
    </xdr:to>
    <xdr:sp macro="" textlink="">
      <xdr:nvSpPr>
        <xdr:cNvPr id="801" name="楕円 800"/>
        <xdr:cNvSpPr/>
      </xdr:nvSpPr>
      <xdr:spPr>
        <a:xfrm>
          <a:off x="1657985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112123</xdr:rowOff>
    </xdr:to>
    <xdr:cxnSp macro="">
      <xdr:nvCxnSpPr>
        <xdr:cNvPr id="802" name="直線コネクタ 801"/>
        <xdr:cNvCxnSpPr/>
      </xdr:nvCxnSpPr>
      <xdr:spPr>
        <a:xfrm flipV="1">
          <a:off x="16630650" y="18452374"/>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03" name="n_1aveValue【公民館】&#10;一人当たり面積"/>
        <xdr:cNvSpPr txBox="1"/>
      </xdr:nvSpPr>
      <xdr:spPr>
        <a:xfrm>
          <a:off x="1793247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804" name="n_2aveValue【公民館】&#10;一人当たり面積"/>
        <xdr:cNvSpPr txBox="1"/>
      </xdr:nvSpPr>
      <xdr:spPr>
        <a:xfrm>
          <a:off x="1717047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05" name="n_3aveValue【公民館】&#10;一人当たり面積"/>
        <xdr:cNvSpPr txBox="1"/>
      </xdr:nvSpPr>
      <xdr:spPr>
        <a:xfrm>
          <a:off x="16424352"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78213</xdr:rowOff>
    </xdr:from>
    <xdr:ext cx="469744" cy="259045"/>
    <xdr:sp macro="" textlink="">
      <xdr:nvSpPr>
        <xdr:cNvPr id="806" name="n_4aveValue【公民館】&#10;一人当たり面積"/>
        <xdr:cNvSpPr txBox="1"/>
      </xdr:nvSpPr>
      <xdr:spPr>
        <a:xfrm>
          <a:off x="156782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144253</xdr:rowOff>
    </xdr:from>
    <xdr:ext cx="469744" cy="259045"/>
    <xdr:sp macro="" textlink="">
      <xdr:nvSpPr>
        <xdr:cNvPr id="807" name="n_1mainValue【公民館】&#10;一人当たり面積"/>
        <xdr:cNvSpPr txBox="1"/>
      </xdr:nvSpPr>
      <xdr:spPr>
        <a:xfrm>
          <a:off x="1793247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3101</xdr:rowOff>
    </xdr:from>
    <xdr:ext cx="469744" cy="259045"/>
    <xdr:sp macro="" textlink="">
      <xdr:nvSpPr>
        <xdr:cNvPr id="808" name="n_2mainValue【公民館】&#10;一人当たり面積"/>
        <xdr:cNvSpPr txBox="1"/>
      </xdr:nvSpPr>
      <xdr:spPr>
        <a:xfrm>
          <a:off x="17170477" y="181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8000</xdr:rowOff>
    </xdr:from>
    <xdr:ext cx="469744" cy="259045"/>
    <xdr:sp macro="" textlink="">
      <xdr:nvSpPr>
        <xdr:cNvPr id="809" name="n_3mainValue【公民館】&#10;一人当たり面積"/>
        <xdr:cNvSpPr txBox="1"/>
      </xdr:nvSpPr>
      <xdr:spPr>
        <a:xfrm>
          <a:off x="16424352" y="1818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類似団体と比較して特に有形固定資産減価償却率が高くなっている施設は、保育所、学校施設、児童館、公民館であり、保育所、児童館については特に顕著である。</a:t>
          </a:r>
          <a:endParaRPr lang="ja-JP" altLang="ja-JP" sz="1400">
            <a:effectLst/>
          </a:endParaRPr>
        </a:p>
        <a:p>
          <a:r>
            <a:rPr kumimoji="1" lang="ja-JP" altLang="ja-JP" sz="1100">
              <a:solidFill>
                <a:schemeClr val="dk1"/>
              </a:solidFill>
              <a:effectLst/>
              <a:latin typeface="+mn-lt"/>
              <a:ea typeface="+mn-ea"/>
              <a:cs typeface="+mn-cs"/>
            </a:rPr>
            <a:t>　学校施設については、長寿命化改修を順次実施していき、老朽化対策に取り組んでいるが、保育所や児童館等のその他の施設については、公共施設総合管理計画に基づき、集約化や廃止等に向けて、今後の施設運営のあり方について検討を進めていく。</a:t>
          </a:r>
          <a:endParaRPr lang="ja-JP" altLang="ja-JP" sz="1400">
            <a:effectLst/>
          </a:endParaRPr>
        </a:p>
        <a:p>
          <a:r>
            <a:rPr kumimoji="1" lang="ja-JP" altLang="ja-JP" sz="1100">
              <a:solidFill>
                <a:schemeClr val="dk1"/>
              </a:solidFill>
              <a:effectLst/>
              <a:latin typeface="+mn-lt"/>
              <a:ea typeface="+mn-ea"/>
              <a:cs typeface="+mn-cs"/>
            </a:rPr>
            <a:t>　学校施設、公営住宅については、一人当たりの面積が類似団体の平均を大きく上回っており、維持管理にかかる経費の増加に留意していく必要がある。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39490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39878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3889375" y="57863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xdr:cNvSpPr txBox="1"/>
      </xdr:nvSpPr>
      <xdr:spPr>
        <a:xfrm>
          <a:off x="39878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38989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203575" y="64572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428875"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68275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36625" y="6323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4" name="楕円 73"/>
        <xdr:cNvSpPr/>
      </xdr:nvSpPr>
      <xdr:spPr>
        <a:xfrm>
          <a:off x="38989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5" name="【図書館】&#10;有形固定資産減価償却率該当値テキスト"/>
        <xdr:cNvSpPr txBox="1"/>
      </xdr:nvSpPr>
      <xdr:spPr>
        <a:xfrm>
          <a:off x="39878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xdr:cNvSpPr/>
      </xdr:nvSpPr>
      <xdr:spPr>
        <a:xfrm>
          <a:off x="3203575" y="62188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133350</xdr:rowOff>
    </xdr:to>
    <xdr:cxnSp macro="">
      <xdr:nvCxnSpPr>
        <xdr:cNvPr id="77" name="直線コネクタ 76"/>
        <xdr:cNvCxnSpPr/>
      </xdr:nvCxnSpPr>
      <xdr:spPr>
        <a:xfrm>
          <a:off x="3235325" y="6269627"/>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xdr:rowOff>
    </xdr:from>
    <xdr:to>
      <xdr:col>15</xdr:col>
      <xdr:colOff>101600</xdr:colOff>
      <xdr:row>36</xdr:row>
      <xdr:rowOff>112304</xdr:rowOff>
    </xdr:to>
    <xdr:sp macro="" textlink="">
      <xdr:nvSpPr>
        <xdr:cNvPr id="78" name="楕円 77"/>
        <xdr:cNvSpPr/>
      </xdr:nvSpPr>
      <xdr:spPr>
        <a:xfrm>
          <a:off x="2428875"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61504</xdr:rowOff>
    </xdr:from>
    <xdr:to>
      <xdr:col>19</xdr:col>
      <xdr:colOff>177800</xdr:colOff>
      <xdr:row>36</xdr:row>
      <xdr:rowOff>97427</xdr:rowOff>
    </xdr:to>
    <xdr:cxnSp macro="">
      <xdr:nvCxnSpPr>
        <xdr:cNvPr id="79" name="直線コネクタ 78"/>
        <xdr:cNvCxnSpPr/>
      </xdr:nvCxnSpPr>
      <xdr:spPr>
        <a:xfrm>
          <a:off x="2479675" y="6233704"/>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xdr:cNvSpPr/>
      </xdr:nvSpPr>
      <xdr:spPr>
        <a:xfrm>
          <a:off x="168275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61504</xdr:rowOff>
    </xdr:to>
    <xdr:cxnSp macro="">
      <xdr:nvCxnSpPr>
        <xdr:cNvPr id="81" name="直線コネクタ 80"/>
        <xdr:cNvCxnSpPr/>
      </xdr:nvCxnSpPr>
      <xdr:spPr>
        <a:xfrm>
          <a:off x="1733550" y="6199414"/>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2" name="n_1aveValue【図書館】&#10;有形固定資産減価償却率"/>
        <xdr:cNvSpPr txBox="1"/>
      </xdr:nvSpPr>
      <xdr:spPr>
        <a:xfrm>
          <a:off x="306769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3" name="n_2aveValue【図書館】&#10;有形固定資産減価償却率"/>
        <xdr:cNvSpPr txBox="1"/>
      </xdr:nvSpPr>
      <xdr:spPr>
        <a:xfrm>
          <a:off x="230569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4" name="n_3aveValue【図書館】&#10;有形固定資産減価償却率"/>
        <xdr:cNvSpPr txBox="1"/>
      </xdr:nvSpPr>
      <xdr:spPr>
        <a:xfrm>
          <a:off x="1559569"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xdr:cNvSpPr txBox="1"/>
      </xdr:nvSpPr>
      <xdr:spPr>
        <a:xfrm>
          <a:off x="8134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6" name="n_1mainValue【図書館】&#10;有形固定資産減価償却率"/>
        <xdr:cNvSpPr txBox="1"/>
      </xdr:nvSpPr>
      <xdr:spPr>
        <a:xfrm>
          <a:off x="306769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128831</xdr:rowOff>
    </xdr:from>
    <xdr:ext cx="405111" cy="259045"/>
    <xdr:sp macro="" textlink="">
      <xdr:nvSpPr>
        <xdr:cNvPr id="87" name="n_2mainValue【図書館】&#10;有形固定資産減価償却率"/>
        <xdr:cNvSpPr txBox="1"/>
      </xdr:nvSpPr>
      <xdr:spPr>
        <a:xfrm>
          <a:off x="230569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88" name="n_3mainValue【図書館】&#10;有形固定資産減価償却率"/>
        <xdr:cNvSpPr txBox="1"/>
      </xdr:nvSpPr>
      <xdr:spPr>
        <a:xfrm>
          <a:off x="1559569"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0" name="直線コネクタ 109"/>
        <xdr:cNvCxnSpPr/>
      </xdr:nvCxnSpPr>
      <xdr:spPr>
        <a:xfrm flipV="1">
          <a:off x="8905240"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1" name="【図書館】&#10;一人当たり面積最小値テキスト"/>
        <xdr:cNvSpPr txBox="1"/>
      </xdr:nvSpPr>
      <xdr:spPr>
        <a:xfrm>
          <a:off x="8943975"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2" name="直線コネクタ 111"/>
        <xdr:cNvCxnSpPr/>
      </xdr:nvCxnSpPr>
      <xdr:spPr>
        <a:xfrm>
          <a:off x="8845550" y="710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3" name="【図書館】&#10;一人当たり面積最大値テキスト"/>
        <xdr:cNvSpPr txBox="1"/>
      </xdr:nvSpPr>
      <xdr:spPr>
        <a:xfrm>
          <a:off x="8943975"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4" name="直線コネクタ 113"/>
        <xdr:cNvCxnSpPr/>
      </xdr:nvCxnSpPr>
      <xdr:spPr>
        <a:xfrm>
          <a:off x="8845550" y="604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5" name="【図書館】&#10;一人当たり面積平均値テキスト"/>
        <xdr:cNvSpPr txBox="1"/>
      </xdr:nvSpPr>
      <xdr:spPr>
        <a:xfrm>
          <a:off x="8943975"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6" name="フローチャート: 判断 115"/>
        <xdr:cNvSpPr/>
      </xdr:nvSpPr>
      <xdr:spPr>
        <a:xfrm>
          <a:off x="8883650" y="67736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17" name="フローチャート: 判断 116"/>
        <xdr:cNvSpPr/>
      </xdr:nvSpPr>
      <xdr:spPr>
        <a:xfrm>
          <a:off x="815975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8" name="フローチャート: 判断 117"/>
        <xdr:cNvSpPr/>
      </xdr:nvSpPr>
      <xdr:spPr>
        <a:xfrm>
          <a:off x="7413625" y="6837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19" name="フローチャート: 判断 118"/>
        <xdr:cNvSpPr/>
      </xdr:nvSpPr>
      <xdr:spPr>
        <a:xfrm>
          <a:off x="6638925"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0" name="フローチャート: 判断 119"/>
        <xdr:cNvSpPr/>
      </xdr:nvSpPr>
      <xdr:spPr>
        <a:xfrm>
          <a:off x="58928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6" name="楕円 125"/>
        <xdr:cNvSpPr/>
      </xdr:nvSpPr>
      <xdr:spPr>
        <a:xfrm>
          <a:off x="8883650" y="665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27" name="【図書館】&#10;一人当たり面積該当値テキスト"/>
        <xdr:cNvSpPr txBox="1"/>
      </xdr:nvSpPr>
      <xdr:spPr>
        <a:xfrm>
          <a:off x="8943975"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28" name="楕円 127"/>
        <xdr:cNvSpPr/>
      </xdr:nvSpPr>
      <xdr:spPr>
        <a:xfrm>
          <a:off x="815975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28194</xdr:rowOff>
    </xdr:to>
    <xdr:cxnSp macro="">
      <xdr:nvCxnSpPr>
        <xdr:cNvPr id="129" name="直線コネクタ 128"/>
        <xdr:cNvCxnSpPr/>
      </xdr:nvCxnSpPr>
      <xdr:spPr>
        <a:xfrm flipV="1">
          <a:off x="8210550" y="6705600"/>
          <a:ext cx="6953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30" name="楕円 129"/>
        <xdr:cNvSpPr/>
      </xdr:nvSpPr>
      <xdr:spPr>
        <a:xfrm>
          <a:off x="7413625" y="66730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37338</xdr:rowOff>
    </xdr:to>
    <xdr:cxnSp macro="">
      <xdr:nvCxnSpPr>
        <xdr:cNvPr id="131" name="直線コネクタ 130"/>
        <xdr:cNvCxnSpPr/>
      </xdr:nvCxnSpPr>
      <xdr:spPr>
        <a:xfrm flipV="1">
          <a:off x="7445375" y="6714744"/>
          <a:ext cx="7651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2" name="楕円 131"/>
        <xdr:cNvSpPr/>
      </xdr:nvSpPr>
      <xdr:spPr>
        <a:xfrm>
          <a:off x="6638925"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37338</xdr:rowOff>
    </xdr:from>
    <xdr:to>
      <xdr:col>45</xdr:col>
      <xdr:colOff>177800</xdr:colOff>
      <xdr:row>39</xdr:row>
      <xdr:rowOff>41910</xdr:rowOff>
    </xdr:to>
    <xdr:cxnSp macro="">
      <xdr:nvCxnSpPr>
        <xdr:cNvPr id="133" name="直線コネクタ 132"/>
        <xdr:cNvCxnSpPr/>
      </xdr:nvCxnSpPr>
      <xdr:spPr>
        <a:xfrm flipV="1">
          <a:off x="6689725" y="6723888"/>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4" name="n_1aveValue【図書館】&#10;一人当たり面積"/>
        <xdr:cNvSpPr txBox="1"/>
      </xdr:nvSpPr>
      <xdr:spPr>
        <a:xfrm>
          <a:off x="7991552"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5" name="n_2aveValue【図書館】&#10;一人当たり面積"/>
        <xdr:cNvSpPr txBox="1"/>
      </xdr:nvSpPr>
      <xdr:spPr>
        <a:xfrm>
          <a:off x="72581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36" name="n_3aveValue【図書館】&#10;一人当たり面積"/>
        <xdr:cNvSpPr txBox="1"/>
      </xdr:nvSpPr>
      <xdr:spPr>
        <a:xfrm>
          <a:off x="6483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111523</xdr:rowOff>
    </xdr:from>
    <xdr:ext cx="469744" cy="259045"/>
    <xdr:sp macro="" textlink="">
      <xdr:nvSpPr>
        <xdr:cNvPr id="137" name="n_4aveValue【図書館】&#10;一人当たり面積"/>
        <xdr:cNvSpPr txBox="1"/>
      </xdr:nvSpPr>
      <xdr:spPr>
        <a:xfrm>
          <a:off x="5737302"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95521</xdr:rowOff>
    </xdr:from>
    <xdr:ext cx="469744" cy="259045"/>
    <xdr:sp macro="" textlink="">
      <xdr:nvSpPr>
        <xdr:cNvPr id="138" name="n_1mainValue【図書館】&#10;一人当たり面積"/>
        <xdr:cNvSpPr txBox="1"/>
      </xdr:nvSpPr>
      <xdr:spPr>
        <a:xfrm>
          <a:off x="7991552"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39" name="n_2mainValue【図書館】&#10;一人当たり面積"/>
        <xdr:cNvSpPr txBox="1"/>
      </xdr:nvSpPr>
      <xdr:spPr>
        <a:xfrm>
          <a:off x="72581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0" name="n_3mainValue【図書館】&#10;一人当たり面積"/>
        <xdr:cNvSpPr txBox="1"/>
      </xdr:nvSpPr>
      <xdr:spPr>
        <a:xfrm>
          <a:off x="6483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65" name="直線コネクタ 164"/>
        <xdr:cNvCxnSpPr/>
      </xdr:nvCxnSpPr>
      <xdr:spPr>
        <a:xfrm flipV="1">
          <a:off x="39490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68" name="【体育館・プール】&#10;有形固定資産減価償却率最大値テキスト"/>
        <xdr:cNvSpPr txBox="1"/>
      </xdr:nvSpPr>
      <xdr:spPr>
        <a:xfrm>
          <a:off x="39878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69" name="直線コネクタ 168"/>
        <xdr:cNvCxnSpPr/>
      </xdr:nvCxnSpPr>
      <xdr:spPr>
        <a:xfrm>
          <a:off x="3889375" y="9437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0" name="【体育館・プール】&#10;有形固定資産減価償却率平均値テキスト"/>
        <xdr:cNvSpPr txBox="1"/>
      </xdr:nvSpPr>
      <xdr:spPr>
        <a:xfrm>
          <a:off x="39878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1" name="フローチャート: 判断 170"/>
        <xdr:cNvSpPr/>
      </xdr:nvSpPr>
      <xdr:spPr>
        <a:xfrm>
          <a:off x="38989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xdr:cNvSpPr/>
      </xdr:nvSpPr>
      <xdr:spPr>
        <a:xfrm>
          <a:off x="3203575" y="1029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73" name="フローチャート: 判断 172"/>
        <xdr:cNvSpPr/>
      </xdr:nvSpPr>
      <xdr:spPr>
        <a:xfrm>
          <a:off x="2428875"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4" name="フローチャート: 判断 173"/>
        <xdr:cNvSpPr/>
      </xdr:nvSpPr>
      <xdr:spPr>
        <a:xfrm>
          <a:off x="168275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5" name="フローチャート: 判断 174"/>
        <xdr:cNvSpPr/>
      </xdr:nvSpPr>
      <xdr:spPr>
        <a:xfrm>
          <a:off x="936625" y="1022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81" name="楕円 180"/>
        <xdr:cNvSpPr/>
      </xdr:nvSpPr>
      <xdr:spPr>
        <a:xfrm>
          <a:off x="38989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125747</xdr:rowOff>
    </xdr:from>
    <xdr:ext cx="405111" cy="259045"/>
    <xdr:sp macro="" textlink="">
      <xdr:nvSpPr>
        <xdr:cNvPr id="182" name="【体育館・プール】&#10;有形固定資産減価償却率該当値テキスト"/>
        <xdr:cNvSpPr txBox="1"/>
      </xdr:nvSpPr>
      <xdr:spPr>
        <a:xfrm>
          <a:off x="39878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83" name="楕円 182"/>
        <xdr:cNvSpPr/>
      </xdr:nvSpPr>
      <xdr:spPr>
        <a:xfrm>
          <a:off x="3203575" y="105752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167640</xdr:rowOff>
    </xdr:from>
    <xdr:to>
      <xdr:col>24</xdr:col>
      <xdr:colOff>63500</xdr:colOff>
      <xdr:row>62</xdr:row>
      <xdr:rowOff>26670</xdr:rowOff>
    </xdr:to>
    <xdr:cxnSp macro="">
      <xdr:nvCxnSpPr>
        <xdr:cNvPr id="184" name="直線コネクタ 183"/>
        <xdr:cNvCxnSpPr/>
      </xdr:nvCxnSpPr>
      <xdr:spPr>
        <a:xfrm>
          <a:off x="3235325" y="1062609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85" name="楕円 184"/>
        <xdr:cNvSpPr/>
      </xdr:nvSpPr>
      <xdr:spPr>
        <a:xfrm>
          <a:off x="2428875"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167640</xdr:rowOff>
    </xdr:to>
    <xdr:cxnSp macro="">
      <xdr:nvCxnSpPr>
        <xdr:cNvPr id="186" name="直線コネクタ 185"/>
        <xdr:cNvCxnSpPr/>
      </xdr:nvCxnSpPr>
      <xdr:spPr>
        <a:xfrm>
          <a:off x="2479675" y="10595610"/>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7" name="楕円 186"/>
        <xdr:cNvSpPr/>
      </xdr:nvSpPr>
      <xdr:spPr>
        <a:xfrm>
          <a:off x="168275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137160</xdr:rowOff>
    </xdr:to>
    <xdr:cxnSp macro="">
      <xdr:nvCxnSpPr>
        <xdr:cNvPr id="188" name="直線コネクタ 187"/>
        <xdr:cNvCxnSpPr/>
      </xdr:nvCxnSpPr>
      <xdr:spPr>
        <a:xfrm>
          <a:off x="1733550" y="1056322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9" name="n_1aveValue【体育館・プール】&#10;有形固定資産減価償却率"/>
        <xdr:cNvSpPr txBox="1"/>
      </xdr:nvSpPr>
      <xdr:spPr>
        <a:xfrm>
          <a:off x="306769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90" name="n_2aveValue【体育館・プール】&#10;有形固定資産減価償却率"/>
        <xdr:cNvSpPr txBox="1"/>
      </xdr:nvSpPr>
      <xdr:spPr>
        <a:xfrm>
          <a:off x="230569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1" name="n_3aveValue【体育館・プール】&#10;有形固定資産減価償却率"/>
        <xdr:cNvSpPr txBox="1"/>
      </xdr:nvSpPr>
      <xdr:spPr>
        <a:xfrm>
          <a:off x="1559569"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2" name="n_4aveValue【体育館・プール】&#10;有形固定資産減価償却率"/>
        <xdr:cNvSpPr txBox="1"/>
      </xdr:nvSpPr>
      <xdr:spPr>
        <a:xfrm>
          <a:off x="8134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93" name="n_1mainValue【体育館・プール】&#10;有形固定資産減価償却率"/>
        <xdr:cNvSpPr txBox="1"/>
      </xdr:nvSpPr>
      <xdr:spPr>
        <a:xfrm>
          <a:off x="306769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94" name="n_2mainValue【体育館・プール】&#10;有形固定資産減価償却率"/>
        <xdr:cNvSpPr txBox="1"/>
      </xdr:nvSpPr>
      <xdr:spPr>
        <a:xfrm>
          <a:off x="230569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95" name="n_3mainValue【体育館・プール】&#10;有形固定資産減価償却率"/>
        <xdr:cNvSpPr txBox="1"/>
      </xdr:nvSpPr>
      <xdr:spPr>
        <a:xfrm>
          <a:off x="1559569"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7" name="テキスト ボックス 206"/>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9" name="テキスト ボックス 208"/>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1" name="テキスト ボックス 210"/>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3" name="テキスト ボックス 212"/>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5" name="テキスト ボックス 214"/>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7" name="テキスト ボックス 216"/>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21" name="直線コネクタ 220"/>
        <xdr:cNvCxnSpPr/>
      </xdr:nvCxnSpPr>
      <xdr:spPr>
        <a:xfrm flipV="1">
          <a:off x="8905240"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22" name="【体育館・プール】&#10;一人当たり面積最小値テキスト"/>
        <xdr:cNvSpPr txBox="1"/>
      </xdr:nvSpPr>
      <xdr:spPr>
        <a:xfrm>
          <a:off x="8943975"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3" name="直線コネクタ 222"/>
        <xdr:cNvCxnSpPr/>
      </xdr:nvCxnSpPr>
      <xdr:spPr>
        <a:xfrm>
          <a:off x="8845550" y="110816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24" name="【体育館・プール】&#10;一人当たり面積最大値テキスト"/>
        <xdr:cNvSpPr txBox="1"/>
      </xdr:nvSpPr>
      <xdr:spPr>
        <a:xfrm>
          <a:off x="8943975"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25" name="直線コネクタ 224"/>
        <xdr:cNvCxnSpPr/>
      </xdr:nvCxnSpPr>
      <xdr:spPr>
        <a:xfrm>
          <a:off x="8845550" y="9550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26" name="【体育館・プール】&#10;一人当たり面積平均値テキスト"/>
        <xdr:cNvSpPr txBox="1"/>
      </xdr:nvSpPr>
      <xdr:spPr>
        <a:xfrm>
          <a:off x="8943975"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27" name="フローチャート: 判断 226"/>
        <xdr:cNvSpPr/>
      </xdr:nvSpPr>
      <xdr:spPr>
        <a:xfrm>
          <a:off x="8883650" y="106378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28" name="フローチャート: 判断 227"/>
        <xdr:cNvSpPr/>
      </xdr:nvSpPr>
      <xdr:spPr>
        <a:xfrm>
          <a:off x="815975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71665</xdr:rowOff>
    </xdr:from>
    <xdr:to>
      <xdr:col>46</xdr:col>
      <xdr:colOff>38100</xdr:colOff>
      <xdr:row>64</xdr:row>
      <xdr:rowOff>1815</xdr:rowOff>
    </xdr:to>
    <xdr:sp macro="" textlink="">
      <xdr:nvSpPr>
        <xdr:cNvPr id="229" name="フローチャート: 判断 228"/>
        <xdr:cNvSpPr/>
      </xdr:nvSpPr>
      <xdr:spPr>
        <a:xfrm>
          <a:off x="7413625" y="108730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67310</xdr:rowOff>
    </xdr:from>
    <xdr:to>
      <xdr:col>41</xdr:col>
      <xdr:colOff>101600</xdr:colOff>
      <xdr:row>63</xdr:row>
      <xdr:rowOff>168910</xdr:rowOff>
    </xdr:to>
    <xdr:sp macro="" textlink="">
      <xdr:nvSpPr>
        <xdr:cNvPr id="230" name="フローチャート: 判断 229"/>
        <xdr:cNvSpPr/>
      </xdr:nvSpPr>
      <xdr:spPr>
        <a:xfrm>
          <a:off x="6638925"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73841</xdr:rowOff>
    </xdr:from>
    <xdr:to>
      <xdr:col>36</xdr:col>
      <xdr:colOff>165100</xdr:colOff>
      <xdr:row>64</xdr:row>
      <xdr:rowOff>3991</xdr:rowOff>
    </xdr:to>
    <xdr:sp macro="" textlink="">
      <xdr:nvSpPr>
        <xdr:cNvPr id="231" name="フローチャート: 判断 230"/>
        <xdr:cNvSpPr/>
      </xdr:nvSpPr>
      <xdr:spPr>
        <a:xfrm>
          <a:off x="58928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10704</xdr:rowOff>
    </xdr:from>
    <xdr:to>
      <xdr:col>55</xdr:col>
      <xdr:colOff>50800</xdr:colOff>
      <xdr:row>59</xdr:row>
      <xdr:rowOff>112304</xdr:rowOff>
    </xdr:to>
    <xdr:sp macro="" textlink="">
      <xdr:nvSpPr>
        <xdr:cNvPr id="237" name="楕円 236"/>
        <xdr:cNvSpPr/>
      </xdr:nvSpPr>
      <xdr:spPr>
        <a:xfrm>
          <a:off x="8883650" y="101262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33581</xdr:rowOff>
    </xdr:from>
    <xdr:ext cx="469744" cy="259045"/>
    <xdr:sp macro="" textlink="">
      <xdr:nvSpPr>
        <xdr:cNvPr id="238" name="【体育館・プール】&#10;一人当たり面積該当値テキスト"/>
        <xdr:cNvSpPr txBox="1"/>
      </xdr:nvSpPr>
      <xdr:spPr>
        <a:xfrm>
          <a:off x="8943975" y="997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30299</xdr:rowOff>
    </xdr:from>
    <xdr:to>
      <xdr:col>50</xdr:col>
      <xdr:colOff>165100</xdr:colOff>
      <xdr:row>59</xdr:row>
      <xdr:rowOff>131899</xdr:rowOff>
    </xdr:to>
    <xdr:sp macro="" textlink="">
      <xdr:nvSpPr>
        <xdr:cNvPr id="239" name="楕円 238"/>
        <xdr:cNvSpPr/>
      </xdr:nvSpPr>
      <xdr:spPr>
        <a:xfrm>
          <a:off x="8159750" y="101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61504</xdr:rowOff>
    </xdr:from>
    <xdr:to>
      <xdr:col>55</xdr:col>
      <xdr:colOff>0</xdr:colOff>
      <xdr:row>59</xdr:row>
      <xdr:rowOff>81099</xdr:rowOff>
    </xdr:to>
    <xdr:cxnSp macro="">
      <xdr:nvCxnSpPr>
        <xdr:cNvPr id="240" name="直線コネクタ 239"/>
        <xdr:cNvCxnSpPr/>
      </xdr:nvCxnSpPr>
      <xdr:spPr>
        <a:xfrm flipV="1">
          <a:off x="8210550" y="10177054"/>
          <a:ext cx="69532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45538</xdr:rowOff>
    </xdr:from>
    <xdr:to>
      <xdr:col>46</xdr:col>
      <xdr:colOff>38100</xdr:colOff>
      <xdr:row>59</xdr:row>
      <xdr:rowOff>147138</xdr:rowOff>
    </xdr:to>
    <xdr:sp macro="" textlink="">
      <xdr:nvSpPr>
        <xdr:cNvPr id="241" name="楕円 240"/>
        <xdr:cNvSpPr/>
      </xdr:nvSpPr>
      <xdr:spPr>
        <a:xfrm>
          <a:off x="7413625" y="101610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81099</xdr:rowOff>
    </xdr:from>
    <xdr:to>
      <xdr:col>50</xdr:col>
      <xdr:colOff>114300</xdr:colOff>
      <xdr:row>59</xdr:row>
      <xdr:rowOff>96338</xdr:rowOff>
    </xdr:to>
    <xdr:cxnSp macro="">
      <xdr:nvCxnSpPr>
        <xdr:cNvPr id="242" name="直線コネクタ 241"/>
        <xdr:cNvCxnSpPr/>
      </xdr:nvCxnSpPr>
      <xdr:spPr>
        <a:xfrm flipV="1">
          <a:off x="7445375" y="10196649"/>
          <a:ext cx="76517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58601</xdr:rowOff>
    </xdr:from>
    <xdr:to>
      <xdr:col>41</xdr:col>
      <xdr:colOff>101600</xdr:colOff>
      <xdr:row>59</xdr:row>
      <xdr:rowOff>160201</xdr:rowOff>
    </xdr:to>
    <xdr:sp macro="" textlink="">
      <xdr:nvSpPr>
        <xdr:cNvPr id="243" name="楕円 242"/>
        <xdr:cNvSpPr/>
      </xdr:nvSpPr>
      <xdr:spPr>
        <a:xfrm>
          <a:off x="6638925"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96338</xdr:rowOff>
    </xdr:from>
    <xdr:to>
      <xdr:col>45</xdr:col>
      <xdr:colOff>177800</xdr:colOff>
      <xdr:row>59</xdr:row>
      <xdr:rowOff>109401</xdr:rowOff>
    </xdr:to>
    <xdr:cxnSp macro="">
      <xdr:nvCxnSpPr>
        <xdr:cNvPr id="244" name="直線コネクタ 243"/>
        <xdr:cNvCxnSpPr/>
      </xdr:nvCxnSpPr>
      <xdr:spPr>
        <a:xfrm flipV="1">
          <a:off x="6689725" y="10211888"/>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245" name="n_1aveValue【体育館・プール】&#10;一人当たり面積"/>
        <xdr:cNvSpPr txBox="1"/>
      </xdr:nvSpPr>
      <xdr:spPr>
        <a:xfrm>
          <a:off x="7991552"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164392</xdr:rowOff>
    </xdr:from>
    <xdr:ext cx="469744" cy="259045"/>
    <xdr:sp macro="" textlink="">
      <xdr:nvSpPr>
        <xdr:cNvPr id="246" name="n_2aveValue【体育館・プール】&#10;一人当たり面積"/>
        <xdr:cNvSpPr txBox="1"/>
      </xdr:nvSpPr>
      <xdr:spPr>
        <a:xfrm>
          <a:off x="72581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47" name="n_3aveValue【体育館・プール】&#10;一人当たり面積"/>
        <xdr:cNvSpPr txBox="1"/>
      </xdr:nvSpPr>
      <xdr:spPr>
        <a:xfrm>
          <a:off x="6483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20518</xdr:rowOff>
    </xdr:from>
    <xdr:ext cx="469744" cy="259045"/>
    <xdr:sp macro="" textlink="">
      <xdr:nvSpPr>
        <xdr:cNvPr id="248" name="n_4aveValue【体育館・プール】&#10;一人当たり面積"/>
        <xdr:cNvSpPr txBox="1"/>
      </xdr:nvSpPr>
      <xdr:spPr>
        <a:xfrm>
          <a:off x="5737302" y="106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148426</xdr:rowOff>
    </xdr:from>
    <xdr:ext cx="469744" cy="259045"/>
    <xdr:sp macro="" textlink="">
      <xdr:nvSpPr>
        <xdr:cNvPr id="249" name="n_1mainValue【体育館・プール】&#10;一人当たり面積"/>
        <xdr:cNvSpPr txBox="1"/>
      </xdr:nvSpPr>
      <xdr:spPr>
        <a:xfrm>
          <a:off x="7991552" y="992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163665</xdr:rowOff>
    </xdr:from>
    <xdr:ext cx="469744" cy="259045"/>
    <xdr:sp macro="" textlink="">
      <xdr:nvSpPr>
        <xdr:cNvPr id="250" name="n_2mainValue【体育館・プール】&#10;一人当たり面積"/>
        <xdr:cNvSpPr txBox="1"/>
      </xdr:nvSpPr>
      <xdr:spPr>
        <a:xfrm>
          <a:off x="72581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5278</xdr:rowOff>
    </xdr:from>
    <xdr:ext cx="469744" cy="259045"/>
    <xdr:sp macro="" textlink="">
      <xdr:nvSpPr>
        <xdr:cNvPr id="251" name="n_3mainValue【体育館・プール】&#10;一人当たり面積"/>
        <xdr:cNvSpPr txBox="1"/>
      </xdr:nvSpPr>
      <xdr:spPr>
        <a:xfrm>
          <a:off x="64834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76" name="直線コネクタ 275"/>
        <xdr:cNvCxnSpPr/>
      </xdr:nvCxnSpPr>
      <xdr:spPr>
        <a:xfrm flipV="1">
          <a:off x="39490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79" name="【福祉施設】&#10;有形固定資産減価償却率最大値テキスト"/>
        <xdr:cNvSpPr txBox="1"/>
      </xdr:nvSpPr>
      <xdr:spPr>
        <a:xfrm>
          <a:off x="39878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80" name="直線コネクタ 279"/>
        <xdr:cNvCxnSpPr/>
      </xdr:nvCxnSpPr>
      <xdr:spPr>
        <a:xfrm>
          <a:off x="3889375" y="13382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81" name="【福祉施設】&#10;有形固定資産減価償却率平均値テキスト"/>
        <xdr:cNvSpPr txBox="1"/>
      </xdr:nvSpPr>
      <xdr:spPr>
        <a:xfrm>
          <a:off x="39878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82" name="フローチャート: 判断 281"/>
        <xdr:cNvSpPr/>
      </xdr:nvSpPr>
      <xdr:spPr>
        <a:xfrm>
          <a:off x="38989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83" name="フローチャート: 判断 282"/>
        <xdr:cNvSpPr/>
      </xdr:nvSpPr>
      <xdr:spPr>
        <a:xfrm>
          <a:off x="3203575" y="139528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84" name="フローチャート: 判断 283"/>
        <xdr:cNvSpPr/>
      </xdr:nvSpPr>
      <xdr:spPr>
        <a:xfrm>
          <a:off x="2428875"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5" name="フローチャート: 判断 284"/>
        <xdr:cNvSpPr/>
      </xdr:nvSpPr>
      <xdr:spPr>
        <a:xfrm>
          <a:off x="168275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936625" y="138918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2" name="楕円 291"/>
        <xdr:cNvSpPr/>
      </xdr:nvSpPr>
      <xdr:spPr>
        <a:xfrm>
          <a:off x="38989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93" name="【福祉施設】&#10;有形固定資産減価償却率該当値テキスト"/>
        <xdr:cNvSpPr txBox="1"/>
      </xdr:nvSpPr>
      <xdr:spPr>
        <a:xfrm>
          <a:off x="39878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294" name="楕円 293"/>
        <xdr:cNvSpPr/>
      </xdr:nvSpPr>
      <xdr:spPr>
        <a:xfrm>
          <a:off x="3203575" y="142214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78105</xdr:rowOff>
    </xdr:to>
    <xdr:cxnSp macro="">
      <xdr:nvCxnSpPr>
        <xdr:cNvPr id="295" name="直線コネクタ 294"/>
        <xdr:cNvCxnSpPr/>
      </xdr:nvCxnSpPr>
      <xdr:spPr>
        <a:xfrm>
          <a:off x="3235325" y="14272261"/>
          <a:ext cx="71437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296" name="楕円 295"/>
        <xdr:cNvSpPr/>
      </xdr:nvSpPr>
      <xdr:spPr>
        <a:xfrm>
          <a:off x="2428875"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41911</xdr:rowOff>
    </xdr:to>
    <xdr:cxnSp macro="">
      <xdr:nvCxnSpPr>
        <xdr:cNvPr id="297" name="直線コネクタ 296"/>
        <xdr:cNvCxnSpPr/>
      </xdr:nvCxnSpPr>
      <xdr:spPr>
        <a:xfrm>
          <a:off x="2479675" y="14237970"/>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92075</xdr:rowOff>
    </xdr:from>
    <xdr:to>
      <xdr:col>10</xdr:col>
      <xdr:colOff>165100</xdr:colOff>
      <xdr:row>83</xdr:row>
      <xdr:rowOff>22225</xdr:rowOff>
    </xdr:to>
    <xdr:sp macro="" textlink="">
      <xdr:nvSpPr>
        <xdr:cNvPr id="298" name="楕円 297"/>
        <xdr:cNvSpPr/>
      </xdr:nvSpPr>
      <xdr:spPr>
        <a:xfrm>
          <a:off x="168275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142875</xdr:rowOff>
    </xdr:from>
    <xdr:to>
      <xdr:col>15</xdr:col>
      <xdr:colOff>50800</xdr:colOff>
      <xdr:row>83</xdr:row>
      <xdr:rowOff>7620</xdr:rowOff>
    </xdr:to>
    <xdr:cxnSp macro="">
      <xdr:nvCxnSpPr>
        <xdr:cNvPr id="299" name="直線コネクタ 298"/>
        <xdr:cNvCxnSpPr/>
      </xdr:nvCxnSpPr>
      <xdr:spPr>
        <a:xfrm>
          <a:off x="1733550" y="14201775"/>
          <a:ext cx="7461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00" name="n_1aveValue【福祉施設】&#10;有形固定資産減価償却率"/>
        <xdr:cNvSpPr txBox="1"/>
      </xdr:nvSpPr>
      <xdr:spPr>
        <a:xfrm>
          <a:off x="306769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01" name="n_2aveValue【福祉施設】&#10;有形固定資産減価償却率"/>
        <xdr:cNvSpPr txBox="1"/>
      </xdr:nvSpPr>
      <xdr:spPr>
        <a:xfrm>
          <a:off x="230569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2" name="n_3aveValue【福祉施設】&#10;有形固定資産減価償却率"/>
        <xdr:cNvSpPr txBox="1"/>
      </xdr:nvSpPr>
      <xdr:spPr>
        <a:xfrm>
          <a:off x="1559569"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8134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04" name="n_1mainValue【福祉施設】&#10;有形固定資産減価償却率"/>
        <xdr:cNvSpPr txBox="1"/>
      </xdr:nvSpPr>
      <xdr:spPr>
        <a:xfrm>
          <a:off x="306769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05" name="n_2mainValue【福祉施設】&#10;有形固定資産減価償却率"/>
        <xdr:cNvSpPr txBox="1"/>
      </xdr:nvSpPr>
      <xdr:spPr>
        <a:xfrm>
          <a:off x="230569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306" name="n_3mainValue【福祉施設】&#10;有形固定資産減価償却率"/>
        <xdr:cNvSpPr txBox="1"/>
      </xdr:nvSpPr>
      <xdr:spPr>
        <a:xfrm>
          <a:off x="1559569"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28" name="直線コネクタ 327"/>
        <xdr:cNvCxnSpPr/>
      </xdr:nvCxnSpPr>
      <xdr:spPr>
        <a:xfrm flipV="1">
          <a:off x="8905240"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29" name="【福祉施設】&#10;一人当たり面積最小値テキスト"/>
        <xdr:cNvSpPr txBox="1"/>
      </xdr:nvSpPr>
      <xdr:spPr>
        <a:xfrm>
          <a:off x="8943975"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30" name="直線コネクタ 329"/>
        <xdr:cNvCxnSpPr/>
      </xdr:nvCxnSpPr>
      <xdr:spPr>
        <a:xfrm>
          <a:off x="8845550" y="14746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31" name="【福祉施設】&#10;一人当たり面積最大値テキスト"/>
        <xdr:cNvSpPr txBox="1"/>
      </xdr:nvSpPr>
      <xdr:spPr>
        <a:xfrm>
          <a:off x="8943975"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32" name="直線コネクタ 331"/>
        <xdr:cNvCxnSpPr/>
      </xdr:nvCxnSpPr>
      <xdr:spPr>
        <a:xfrm>
          <a:off x="8845550" y="135597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33" name="【福祉施設】&#10;一人当たり面積平均値テキスト"/>
        <xdr:cNvSpPr txBox="1"/>
      </xdr:nvSpPr>
      <xdr:spPr>
        <a:xfrm>
          <a:off x="8943975"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34" name="フローチャート: 判断 333"/>
        <xdr:cNvSpPr/>
      </xdr:nvSpPr>
      <xdr:spPr>
        <a:xfrm>
          <a:off x="8883650" y="1429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35" name="フローチャート: 判断 334"/>
        <xdr:cNvSpPr/>
      </xdr:nvSpPr>
      <xdr:spPr>
        <a:xfrm>
          <a:off x="815975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36" name="フローチャート: 判断 335"/>
        <xdr:cNvSpPr/>
      </xdr:nvSpPr>
      <xdr:spPr>
        <a:xfrm>
          <a:off x="7413625" y="14526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122174</xdr:rowOff>
    </xdr:from>
    <xdr:to>
      <xdr:col>41</xdr:col>
      <xdr:colOff>101600</xdr:colOff>
      <xdr:row>85</xdr:row>
      <xdr:rowOff>52324</xdr:rowOff>
    </xdr:to>
    <xdr:sp macro="" textlink="">
      <xdr:nvSpPr>
        <xdr:cNvPr id="337" name="フローチャート: 判断 336"/>
        <xdr:cNvSpPr/>
      </xdr:nvSpPr>
      <xdr:spPr>
        <a:xfrm>
          <a:off x="6638925"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38" name="フローチャート: 判断 337"/>
        <xdr:cNvSpPr/>
      </xdr:nvSpPr>
      <xdr:spPr>
        <a:xfrm>
          <a:off x="58928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151892</xdr:rowOff>
    </xdr:from>
    <xdr:to>
      <xdr:col>55</xdr:col>
      <xdr:colOff>50800</xdr:colOff>
      <xdr:row>79</xdr:row>
      <xdr:rowOff>82042</xdr:rowOff>
    </xdr:to>
    <xdr:sp macro="" textlink="">
      <xdr:nvSpPr>
        <xdr:cNvPr id="344" name="楕円 343"/>
        <xdr:cNvSpPr/>
      </xdr:nvSpPr>
      <xdr:spPr>
        <a:xfrm>
          <a:off x="8883650" y="135249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88917</xdr:rowOff>
    </xdr:from>
    <xdr:ext cx="469744" cy="259045"/>
    <xdr:sp macro="" textlink="">
      <xdr:nvSpPr>
        <xdr:cNvPr id="345" name="【福祉施設】&#10;一人当たり面積該当値テキスト"/>
        <xdr:cNvSpPr txBox="1"/>
      </xdr:nvSpPr>
      <xdr:spPr>
        <a:xfrm>
          <a:off x="8943975" y="134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7874</xdr:rowOff>
    </xdr:from>
    <xdr:to>
      <xdr:col>50</xdr:col>
      <xdr:colOff>165100</xdr:colOff>
      <xdr:row>79</xdr:row>
      <xdr:rowOff>109474</xdr:rowOff>
    </xdr:to>
    <xdr:sp macro="" textlink="">
      <xdr:nvSpPr>
        <xdr:cNvPr id="346" name="楕円 345"/>
        <xdr:cNvSpPr/>
      </xdr:nvSpPr>
      <xdr:spPr>
        <a:xfrm>
          <a:off x="815975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31242</xdr:rowOff>
    </xdr:from>
    <xdr:to>
      <xdr:col>55</xdr:col>
      <xdr:colOff>0</xdr:colOff>
      <xdr:row>79</xdr:row>
      <xdr:rowOff>58674</xdr:rowOff>
    </xdr:to>
    <xdr:cxnSp macro="">
      <xdr:nvCxnSpPr>
        <xdr:cNvPr id="347" name="直線コネクタ 346"/>
        <xdr:cNvCxnSpPr/>
      </xdr:nvCxnSpPr>
      <xdr:spPr>
        <a:xfrm flipV="1">
          <a:off x="8210550" y="13575792"/>
          <a:ext cx="69532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28448</xdr:rowOff>
    </xdr:from>
    <xdr:to>
      <xdr:col>46</xdr:col>
      <xdr:colOff>38100</xdr:colOff>
      <xdr:row>79</xdr:row>
      <xdr:rowOff>130048</xdr:rowOff>
    </xdr:to>
    <xdr:sp macro="" textlink="">
      <xdr:nvSpPr>
        <xdr:cNvPr id="348" name="楕円 347"/>
        <xdr:cNvSpPr/>
      </xdr:nvSpPr>
      <xdr:spPr>
        <a:xfrm>
          <a:off x="7413625" y="135729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58674</xdr:rowOff>
    </xdr:from>
    <xdr:to>
      <xdr:col>50</xdr:col>
      <xdr:colOff>114300</xdr:colOff>
      <xdr:row>79</xdr:row>
      <xdr:rowOff>79248</xdr:rowOff>
    </xdr:to>
    <xdr:cxnSp macro="">
      <xdr:nvCxnSpPr>
        <xdr:cNvPr id="349" name="直線コネクタ 348"/>
        <xdr:cNvCxnSpPr/>
      </xdr:nvCxnSpPr>
      <xdr:spPr>
        <a:xfrm flipV="1">
          <a:off x="7445375" y="13603224"/>
          <a:ext cx="7651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46737</xdr:rowOff>
    </xdr:from>
    <xdr:to>
      <xdr:col>41</xdr:col>
      <xdr:colOff>101600</xdr:colOff>
      <xdr:row>79</xdr:row>
      <xdr:rowOff>148337</xdr:rowOff>
    </xdr:to>
    <xdr:sp macro="" textlink="">
      <xdr:nvSpPr>
        <xdr:cNvPr id="350" name="楕円 349"/>
        <xdr:cNvSpPr/>
      </xdr:nvSpPr>
      <xdr:spPr>
        <a:xfrm>
          <a:off x="6638925"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79248</xdr:rowOff>
    </xdr:from>
    <xdr:to>
      <xdr:col>45</xdr:col>
      <xdr:colOff>177800</xdr:colOff>
      <xdr:row>79</xdr:row>
      <xdr:rowOff>97537</xdr:rowOff>
    </xdr:to>
    <xdr:cxnSp macro="">
      <xdr:nvCxnSpPr>
        <xdr:cNvPr id="351" name="直線コネクタ 350"/>
        <xdr:cNvCxnSpPr/>
      </xdr:nvCxnSpPr>
      <xdr:spPr>
        <a:xfrm flipV="1">
          <a:off x="6689725" y="13623798"/>
          <a:ext cx="75565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52" name="n_1aveValue【福祉施設】&#10;一人当たり面積"/>
        <xdr:cNvSpPr txBox="1"/>
      </xdr:nvSpPr>
      <xdr:spPr>
        <a:xfrm>
          <a:off x="7991552"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53" name="n_2aveValue【福祉施設】&#10;一人当たり面積"/>
        <xdr:cNvSpPr txBox="1"/>
      </xdr:nvSpPr>
      <xdr:spPr>
        <a:xfrm>
          <a:off x="72581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43451</xdr:rowOff>
    </xdr:from>
    <xdr:ext cx="469744" cy="259045"/>
    <xdr:sp macro="" textlink="">
      <xdr:nvSpPr>
        <xdr:cNvPr id="354" name="n_3aveValue【福祉施設】&#10;一人当たり面積"/>
        <xdr:cNvSpPr txBox="1"/>
      </xdr:nvSpPr>
      <xdr:spPr>
        <a:xfrm>
          <a:off x="6483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57421</xdr:rowOff>
    </xdr:from>
    <xdr:ext cx="469744" cy="259045"/>
    <xdr:sp macro="" textlink="">
      <xdr:nvSpPr>
        <xdr:cNvPr id="355" name="n_4aveValue【福祉施設】&#10;一人当たり面積"/>
        <xdr:cNvSpPr txBox="1"/>
      </xdr:nvSpPr>
      <xdr:spPr>
        <a:xfrm>
          <a:off x="5737302"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126001</xdr:rowOff>
    </xdr:from>
    <xdr:ext cx="469744" cy="259045"/>
    <xdr:sp macro="" textlink="">
      <xdr:nvSpPr>
        <xdr:cNvPr id="356" name="n_1mainValue【福祉施設】&#10;一人当たり面積"/>
        <xdr:cNvSpPr txBox="1"/>
      </xdr:nvSpPr>
      <xdr:spPr>
        <a:xfrm>
          <a:off x="7991552"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146575</xdr:rowOff>
    </xdr:from>
    <xdr:ext cx="469744" cy="259045"/>
    <xdr:sp macro="" textlink="">
      <xdr:nvSpPr>
        <xdr:cNvPr id="357" name="n_2mainValue【福祉施設】&#10;一人当たり面積"/>
        <xdr:cNvSpPr txBox="1"/>
      </xdr:nvSpPr>
      <xdr:spPr>
        <a:xfrm>
          <a:off x="7258127" y="133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164864</xdr:rowOff>
    </xdr:from>
    <xdr:ext cx="469744" cy="259045"/>
    <xdr:sp macro="" textlink="">
      <xdr:nvSpPr>
        <xdr:cNvPr id="358" name="n_3mainValue【福祉施設】&#10;一人当たり面積"/>
        <xdr:cNvSpPr txBox="1"/>
      </xdr:nvSpPr>
      <xdr:spPr>
        <a:xfrm>
          <a:off x="6483427" y="1336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84" name="直線コネクタ 383"/>
        <xdr:cNvCxnSpPr/>
      </xdr:nvCxnSpPr>
      <xdr:spPr>
        <a:xfrm flipV="1">
          <a:off x="39490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87" name="【市民会館】&#10;有形固定資産減価償却率最大値テキスト"/>
        <xdr:cNvSpPr txBox="1"/>
      </xdr:nvSpPr>
      <xdr:spPr>
        <a:xfrm>
          <a:off x="39878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88" name="直線コネクタ 387"/>
        <xdr:cNvCxnSpPr/>
      </xdr:nvCxnSpPr>
      <xdr:spPr>
        <a:xfrm>
          <a:off x="3889375" y="17195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389" name="【市民会館】&#10;有形固定資産減価償却率平均値テキスト"/>
        <xdr:cNvSpPr txBox="1"/>
      </xdr:nvSpPr>
      <xdr:spPr>
        <a:xfrm>
          <a:off x="39878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90" name="フローチャート: 判断 389"/>
        <xdr:cNvSpPr/>
      </xdr:nvSpPr>
      <xdr:spPr>
        <a:xfrm>
          <a:off x="38989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91" name="フローチャート: 判断 390"/>
        <xdr:cNvSpPr/>
      </xdr:nvSpPr>
      <xdr:spPr>
        <a:xfrm>
          <a:off x="3203575" y="1794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92" name="フローチャート: 判断 391"/>
        <xdr:cNvSpPr/>
      </xdr:nvSpPr>
      <xdr:spPr>
        <a:xfrm>
          <a:off x="2428875"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93" name="フローチャート: 判断 392"/>
        <xdr:cNvSpPr/>
      </xdr:nvSpPr>
      <xdr:spPr>
        <a:xfrm>
          <a:off x="168275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94" name="フローチャート: 判断 393"/>
        <xdr:cNvSpPr/>
      </xdr:nvSpPr>
      <xdr:spPr>
        <a:xfrm>
          <a:off x="936625" y="1790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152763</xdr:rowOff>
    </xdr:from>
    <xdr:to>
      <xdr:col>24</xdr:col>
      <xdr:colOff>114300</xdr:colOff>
      <xdr:row>102</xdr:row>
      <xdr:rowOff>82913</xdr:rowOff>
    </xdr:to>
    <xdr:sp macro="" textlink="">
      <xdr:nvSpPr>
        <xdr:cNvPr id="400" name="楕円 399"/>
        <xdr:cNvSpPr/>
      </xdr:nvSpPr>
      <xdr:spPr>
        <a:xfrm>
          <a:off x="38989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4190</xdr:rowOff>
    </xdr:from>
    <xdr:ext cx="405111" cy="259045"/>
    <xdr:sp macro="" textlink="">
      <xdr:nvSpPr>
        <xdr:cNvPr id="401" name="【市民会館】&#10;有形固定資産減価償却率該当値テキスト"/>
        <xdr:cNvSpPr txBox="1"/>
      </xdr:nvSpPr>
      <xdr:spPr>
        <a:xfrm>
          <a:off x="39878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170724</xdr:rowOff>
    </xdr:from>
    <xdr:to>
      <xdr:col>20</xdr:col>
      <xdr:colOff>38100</xdr:colOff>
      <xdr:row>108</xdr:row>
      <xdr:rowOff>100874</xdr:rowOff>
    </xdr:to>
    <xdr:sp macro="" textlink="">
      <xdr:nvSpPr>
        <xdr:cNvPr id="402" name="楕円 401"/>
        <xdr:cNvSpPr/>
      </xdr:nvSpPr>
      <xdr:spPr>
        <a:xfrm>
          <a:off x="3203575" y="185158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32113</xdr:rowOff>
    </xdr:from>
    <xdr:to>
      <xdr:col>24</xdr:col>
      <xdr:colOff>63500</xdr:colOff>
      <xdr:row>108</xdr:row>
      <xdr:rowOff>50074</xdr:rowOff>
    </xdr:to>
    <xdr:cxnSp macro="">
      <xdr:nvCxnSpPr>
        <xdr:cNvPr id="403" name="直線コネクタ 402"/>
        <xdr:cNvCxnSpPr/>
      </xdr:nvCxnSpPr>
      <xdr:spPr>
        <a:xfrm flipV="1">
          <a:off x="3235325" y="17520013"/>
          <a:ext cx="714375" cy="10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160927</xdr:rowOff>
    </xdr:from>
    <xdr:to>
      <xdr:col>15</xdr:col>
      <xdr:colOff>101600</xdr:colOff>
      <xdr:row>108</xdr:row>
      <xdr:rowOff>91077</xdr:rowOff>
    </xdr:to>
    <xdr:sp macro="" textlink="">
      <xdr:nvSpPr>
        <xdr:cNvPr id="404" name="楕円 403"/>
        <xdr:cNvSpPr/>
      </xdr:nvSpPr>
      <xdr:spPr>
        <a:xfrm>
          <a:off x="2428875"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40277</xdr:rowOff>
    </xdr:from>
    <xdr:to>
      <xdr:col>19</xdr:col>
      <xdr:colOff>177800</xdr:colOff>
      <xdr:row>108</xdr:row>
      <xdr:rowOff>50074</xdr:rowOff>
    </xdr:to>
    <xdr:cxnSp macro="">
      <xdr:nvCxnSpPr>
        <xdr:cNvPr id="405" name="直線コネクタ 404"/>
        <xdr:cNvCxnSpPr/>
      </xdr:nvCxnSpPr>
      <xdr:spPr>
        <a:xfrm>
          <a:off x="2479675" y="18556877"/>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139700</xdr:rowOff>
    </xdr:from>
    <xdr:to>
      <xdr:col>10</xdr:col>
      <xdr:colOff>165100</xdr:colOff>
      <xdr:row>108</xdr:row>
      <xdr:rowOff>69850</xdr:rowOff>
    </xdr:to>
    <xdr:sp macro="" textlink="">
      <xdr:nvSpPr>
        <xdr:cNvPr id="406" name="楕円 405"/>
        <xdr:cNvSpPr/>
      </xdr:nvSpPr>
      <xdr:spPr>
        <a:xfrm>
          <a:off x="168275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19050</xdr:rowOff>
    </xdr:from>
    <xdr:to>
      <xdr:col>15</xdr:col>
      <xdr:colOff>50800</xdr:colOff>
      <xdr:row>108</xdr:row>
      <xdr:rowOff>40277</xdr:rowOff>
    </xdr:to>
    <xdr:cxnSp macro="">
      <xdr:nvCxnSpPr>
        <xdr:cNvPr id="407" name="直線コネクタ 406"/>
        <xdr:cNvCxnSpPr/>
      </xdr:nvCxnSpPr>
      <xdr:spPr>
        <a:xfrm>
          <a:off x="1733550" y="18535650"/>
          <a:ext cx="74612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08" name="n_1aveValue【市民会館】&#10;有形固定資産減価償却率"/>
        <xdr:cNvSpPr txBox="1"/>
      </xdr:nvSpPr>
      <xdr:spPr>
        <a:xfrm>
          <a:off x="306769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09" name="n_2aveValue【市民会館】&#10;有形固定資産減価償却率"/>
        <xdr:cNvSpPr txBox="1"/>
      </xdr:nvSpPr>
      <xdr:spPr>
        <a:xfrm>
          <a:off x="230569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10" name="n_3aveValue【市民会館】&#10;有形固定資産減価償却率"/>
        <xdr:cNvSpPr txBox="1"/>
      </xdr:nvSpPr>
      <xdr:spPr>
        <a:xfrm>
          <a:off x="1559569"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11" name="n_4aveValue【市民会館】&#10;有形固定資産減価償却率"/>
        <xdr:cNvSpPr txBox="1"/>
      </xdr:nvSpPr>
      <xdr:spPr>
        <a:xfrm>
          <a:off x="8134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92001</xdr:rowOff>
    </xdr:from>
    <xdr:ext cx="405111" cy="259045"/>
    <xdr:sp macro="" textlink="">
      <xdr:nvSpPr>
        <xdr:cNvPr id="412" name="n_1mainValue【市民会館】&#10;有形固定資産減価償却率"/>
        <xdr:cNvSpPr txBox="1"/>
      </xdr:nvSpPr>
      <xdr:spPr>
        <a:xfrm>
          <a:off x="306769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82204</xdr:rowOff>
    </xdr:from>
    <xdr:ext cx="405111" cy="259045"/>
    <xdr:sp macro="" textlink="">
      <xdr:nvSpPr>
        <xdr:cNvPr id="413" name="n_2mainValue【市民会館】&#10;有形固定資産減価償却率"/>
        <xdr:cNvSpPr txBox="1"/>
      </xdr:nvSpPr>
      <xdr:spPr>
        <a:xfrm>
          <a:off x="230569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60977</xdr:rowOff>
    </xdr:from>
    <xdr:ext cx="405111" cy="259045"/>
    <xdr:sp macro="" textlink="">
      <xdr:nvSpPr>
        <xdr:cNvPr id="414" name="n_3mainValue【市民会館】&#10;有形固定資産減価償却率"/>
        <xdr:cNvSpPr txBox="1"/>
      </xdr:nvSpPr>
      <xdr:spPr>
        <a:xfrm>
          <a:off x="1559569"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40" name="直線コネクタ 439"/>
        <xdr:cNvCxnSpPr/>
      </xdr:nvCxnSpPr>
      <xdr:spPr>
        <a:xfrm flipV="1">
          <a:off x="8905240"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41" name="【市民会館】&#10;一人当たり面積最小値テキスト"/>
        <xdr:cNvSpPr txBox="1"/>
      </xdr:nvSpPr>
      <xdr:spPr>
        <a:xfrm>
          <a:off x="8943975"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42" name="直線コネクタ 441"/>
        <xdr:cNvCxnSpPr/>
      </xdr:nvCxnSpPr>
      <xdr:spPr>
        <a:xfrm>
          <a:off x="8845550"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43" name="【市民会館】&#10;一人当たり面積最大値テキスト"/>
        <xdr:cNvSpPr txBox="1"/>
      </xdr:nvSpPr>
      <xdr:spPr>
        <a:xfrm>
          <a:off x="8943975"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44" name="直線コネクタ 443"/>
        <xdr:cNvCxnSpPr/>
      </xdr:nvCxnSpPr>
      <xdr:spPr>
        <a:xfrm>
          <a:off x="8845550" y="171281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45" name="【市民会館】&#10;一人当たり面積平均値テキスト"/>
        <xdr:cNvSpPr txBox="1"/>
      </xdr:nvSpPr>
      <xdr:spPr>
        <a:xfrm>
          <a:off x="8943975"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46" name="フローチャート: 判断 445"/>
        <xdr:cNvSpPr/>
      </xdr:nvSpPr>
      <xdr:spPr>
        <a:xfrm>
          <a:off x="8883650" y="182529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47" name="フローチャート: 判断 446"/>
        <xdr:cNvSpPr/>
      </xdr:nvSpPr>
      <xdr:spPr>
        <a:xfrm>
          <a:off x="815975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69487</xdr:rowOff>
    </xdr:from>
    <xdr:to>
      <xdr:col>46</xdr:col>
      <xdr:colOff>38100</xdr:colOff>
      <xdr:row>107</xdr:row>
      <xdr:rowOff>171087</xdr:rowOff>
    </xdr:to>
    <xdr:sp macro="" textlink="">
      <xdr:nvSpPr>
        <xdr:cNvPr id="448" name="フローチャート: 判断 447"/>
        <xdr:cNvSpPr/>
      </xdr:nvSpPr>
      <xdr:spPr>
        <a:xfrm>
          <a:off x="7413625" y="184146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76019</xdr:rowOff>
    </xdr:from>
    <xdr:to>
      <xdr:col>41</xdr:col>
      <xdr:colOff>101600</xdr:colOff>
      <xdr:row>108</xdr:row>
      <xdr:rowOff>6169</xdr:rowOff>
    </xdr:to>
    <xdr:sp macro="" textlink="">
      <xdr:nvSpPr>
        <xdr:cNvPr id="449" name="フローチャート: 判断 448"/>
        <xdr:cNvSpPr/>
      </xdr:nvSpPr>
      <xdr:spPr>
        <a:xfrm>
          <a:off x="6638925"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450" name="フローチャート: 判断 449"/>
        <xdr:cNvSpPr/>
      </xdr:nvSpPr>
      <xdr:spPr>
        <a:xfrm>
          <a:off x="5892800" y="184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103777</xdr:rowOff>
    </xdr:from>
    <xdr:to>
      <xdr:col>55</xdr:col>
      <xdr:colOff>50800</xdr:colOff>
      <xdr:row>100</xdr:row>
      <xdr:rowOff>33927</xdr:rowOff>
    </xdr:to>
    <xdr:sp macro="" textlink="">
      <xdr:nvSpPr>
        <xdr:cNvPr id="456" name="楕円 455"/>
        <xdr:cNvSpPr/>
      </xdr:nvSpPr>
      <xdr:spPr>
        <a:xfrm>
          <a:off x="8883650" y="170773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56804</xdr:rowOff>
    </xdr:from>
    <xdr:ext cx="469744" cy="259045"/>
    <xdr:sp macro="" textlink="">
      <xdr:nvSpPr>
        <xdr:cNvPr id="457" name="【市民会館】&#10;一人当たり面積該当値テキスト"/>
        <xdr:cNvSpPr txBox="1"/>
      </xdr:nvSpPr>
      <xdr:spPr>
        <a:xfrm>
          <a:off x="8943975" y="1703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458" name="楕円 457"/>
        <xdr:cNvSpPr/>
      </xdr:nvSpPr>
      <xdr:spPr>
        <a:xfrm>
          <a:off x="815975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154577</xdr:rowOff>
    </xdr:from>
    <xdr:to>
      <xdr:col>55</xdr:col>
      <xdr:colOff>0</xdr:colOff>
      <xdr:row>103</xdr:row>
      <xdr:rowOff>121920</xdr:rowOff>
    </xdr:to>
    <xdr:cxnSp macro="">
      <xdr:nvCxnSpPr>
        <xdr:cNvPr id="459" name="直線コネクタ 458"/>
        <xdr:cNvCxnSpPr/>
      </xdr:nvCxnSpPr>
      <xdr:spPr>
        <a:xfrm flipV="1">
          <a:off x="8210550" y="17128127"/>
          <a:ext cx="695325"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87449</xdr:rowOff>
    </xdr:from>
    <xdr:to>
      <xdr:col>46</xdr:col>
      <xdr:colOff>38100</xdr:colOff>
      <xdr:row>104</xdr:row>
      <xdr:rowOff>17599</xdr:rowOff>
    </xdr:to>
    <xdr:sp macro="" textlink="">
      <xdr:nvSpPr>
        <xdr:cNvPr id="460" name="楕円 459"/>
        <xdr:cNvSpPr/>
      </xdr:nvSpPr>
      <xdr:spPr>
        <a:xfrm>
          <a:off x="7413625" y="177467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121920</xdr:rowOff>
    </xdr:from>
    <xdr:to>
      <xdr:col>50</xdr:col>
      <xdr:colOff>114300</xdr:colOff>
      <xdr:row>103</xdr:row>
      <xdr:rowOff>138249</xdr:rowOff>
    </xdr:to>
    <xdr:cxnSp macro="">
      <xdr:nvCxnSpPr>
        <xdr:cNvPr id="461" name="直線コネクタ 460"/>
        <xdr:cNvCxnSpPr/>
      </xdr:nvCxnSpPr>
      <xdr:spPr>
        <a:xfrm flipV="1">
          <a:off x="7445375" y="17781270"/>
          <a:ext cx="7651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102144</xdr:rowOff>
    </xdr:from>
    <xdr:to>
      <xdr:col>41</xdr:col>
      <xdr:colOff>101600</xdr:colOff>
      <xdr:row>104</xdr:row>
      <xdr:rowOff>32294</xdr:rowOff>
    </xdr:to>
    <xdr:sp macro="" textlink="">
      <xdr:nvSpPr>
        <xdr:cNvPr id="462" name="楕円 461"/>
        <xdr:cNvSpPr/>
      </xdr:nvSpPr>
      <xdr:spPr>
        <a:xfrm>
          <a:off x="6638925"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138249</xdr:rowOff>
    </xdr:from>
    <xdr:to>
      <xdr:col>45</xdr:col>
      <xdr:colOff>177800</xdr:colOff>
      <xdr:row>103</xdr:row>
      <xdr:rowOff>152944</xdr:rowOff>
    </xdr:to>
    <xdr:cxnSp macro="">
      <xdr:nvCxnSpPr>
        <xdr:cNvPr id="463" name="直線コネクタ 462"/>
        <xdr:cNvCxnSpPr/>
      </xdr:nvCxnSpPr>
      <xdr:spPr>
        <a:xfrm flipV="1">
          <a:off x="6689725" y="17797599"/>
          <a:ext cx="7556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464" name="n_1aveValue【市民会館】&#10;一人当たり面積"/>
        <xdr:cNvSpPr txBox="1"/>
      </xdr:nvSpPr>
      <xdr:spPr>
        <a:xfrm>
          <a:off x="7991552"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162214</xdr:rowOff>
    </xdr:from>
    <xdr:ext cx="469744" cy="259045"/>
    <xdr:sp macro="" textlink="">
      <xdr:nvSpPr>
        <xdr:cNvPr id="465" name="n_2aveValue【市民会館】&#10;一人当たり面積"/>
        <xdr:cNvSpPr txBox="1"/>
      </xdr:nvSpPr>
      <xdr:spPr>
        <a:xfrm>
          <a:off x="72581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168746</xdr:rowOff>
    </xdr:from>
    <xdr:ext cx="469744" cy="259045"/>
    <xdr:sp macro="" textlink="">
      <xdr:nvSpPr>
        <xdr:cNvPr id="466" name="n_3aveValue【市民会館】&#10;一人当たり面積"/>
        <xdr:cNvSpPr txBox="1"/>
      </xdr:nvSpPr>
      <xdr:spPr>
        <a:xfrm>
          <a:off x="6483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39025</xdr:rowOff>
    </xdr:from>
    <xdr:ext cx="469744" cy="259045"/>
    <xdr:sp macro="" textlink="">
      <xdr:nvSpPr>
        <xdr:cNvPr id="467" name="n_4aveValue【市民会館】&#10;一人当たり面積"/>
        <xdr:cNvSpPr txBox="1"/>
      </xdr:nvSpPr>
      <xdr:spPr>
        <a:xfrm>
          <a:off x="5737302" y="1821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17797</xdr:rowOff>
    </xdr:from>
    <xdr:ext cx="469744" cy="259045"/>
    <xdr:sp macro="" textlink="">
      <xdr:nvSpPr>
        <xdr:cNvPr id="468" name="n_1mainValue【市民会館】&#10;一人当たり面積"/>
        <xdr:cNvSpPr txBox="1"/>
      </xdr:nvSpPr>
      <xdr:spPr>
        <a:xfrm>
          <a:off x="7991552"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34126</xdr:rowOff>
    </xdr:from>
    <xdr:ext cx="469744" cy="259045"/>
    <xdr:sp macro="" textlink="">
      <xdr:nvSpPr>
        <xdr:cNvPr id="469" name="n_2mainValue【市民会館】&#10;一人当たり面積"/>
        <xdr:cNvSpPr txBox="1"/>
      </xdr:nvSpPr>
      <xdr:spPr>
        <a:xfrm>
          <a:off x="7258127" y="175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48821</xdr:rowOff>
    </xdr:from>
    <xdr:ext cx="469744" cy="259045"/>
    <xdr:sp macro="" textlink="">
      <xdr:nvSpPr>
        <xdr:cNvPr id="470" name="n_3mainValue【市民会館】&#10;一人当たり面積"/>
        <xdr:cNvSpPr txBox="1"/>
      </xdr:nvSpPr>
      <xdr:spPr>
        <a:xfrm>
          <a:off x="64834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96" name="直線コネクタ 495"/>
        <xdr:cNvCxnSpPr/>
      </xdr:nvCxnSpPr>
      <xdr:spPr>
        <a:xfrm flipV="1">
          <a:off x="13889989"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7" name="【一般廃棄物処理施設】&#10;有形固定資産減価償却率最小値テキスト"/>
        <xdr:cNvSpPr txBox="1"/>
      </xdr:nvSpPr>
      <xdr:spPr>
        <a:xfrm>
          <a:off x="13928725"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8" name="直線コネクタ 497"/>
        <xdr:cNvCxnSpPr/>
      </xdr:nvCxnSpPr>
      <xdr:spPr>
        <a:xfrm>
          <a:off x="1380172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99" name="【一般廃棄物処理施設】&#10;有形固定資産減価償却率最大値テキスト"/>
        <xdr:cNvSpPr txBox="1"/>
      </xdr:nvSpPr>
      <xdr:spPr>
        <a:xfrm>
          <a:off x="13928725"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00" name="直線コネクタ 499"/>
        <xdr:cNvCxnSpPr/>
      </xdr:nvCxnSpPr>
      <xdr:spPr>
        <a:xfrm>
          <a:off x="13801725" y="582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01" name="【一般廃棄物処理施設】&#10;有形固定資産減価償却率平均値テキスト"/>
        <xdr:cNvSpPr txBox="1"/>
      </xdr:nvSpPr>
      <xdr:spPr>
        <a:xfrm>
          <a:off x="13928725"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02" name="フローチャート: 判断 501"/>
        <xdr:cNvSpPr/>
      </xdr:nvSpPr>
      <xdr:spPr>
        <a:xfrm>
          <a:off x="13839825" y="66515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03" name="フローチャート: 判断 502"/>
        <xdr:cNvSpPr/>
      </xdr:nvSpPr>
      <xdr:spPr>
        <a:xfrm>
          <a:off x="13115925"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04" name="フローチャート: 判断 503"/>
        <xdr:cNvSpPr/>
      </xdr:nvSpPr>
      <xdr:spPr>
        <a:xfrm>
          <a:off x="123698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05" name="フローチャート: 判断 504"/>
        <xdr:cNvSpPr/>
      </xdr:nvSpPr>
      <xdr:spPr>
        <a:xfrm>
          <a:off x="11623675" y="6617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06" name="フローチャート: 判断 505"/>
        <xdr:cNvSpPr/>
      </xdr:nvSpPr>
      <xdr:spPr>
        <a:xfrm>
          <a:off x="10848975"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512" name="楕円 511"/>
        <xdr:cNvSpPr/>
      </xdr:nvSpPr>
      <xdr:spPr>
        <a:xfrm>
          <a:off x="13839825" y="6672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513" name="【一般廃棄物処理施設】&#10;有形固定資産減価償却率該当値テキスト"/>
        <xdr:cNvSpPr txBox="1"/>
      </xdr:nvSpPr>
      <xdr:spPr>
        <a:xfrm>
          <a:off x="13928725"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514" name="楕円 513"/>
        <xdr:cNvSpPr/>
      </xdr:nvSpPr>
      <xdr:spPr>
        <a:xfrm>
          <a:off x="13115925"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37012</xdr:rowOff>
    </xdr:to>
    <xdr:cxnSp macro="">
      <xdr:nvCxnSpPr>
        <xdr:cNvPr id="515" name="直線コネクタ 514"/>
        <xdr:cNvCxnSpPr/>
      </xdr:nvCxnSpPr>
      <xdr:spPr>
        <a:xfrm>
          <a:off x="13166725" y="6677841"/>
          <a:ext cx="7239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16" name="楕円 515"/>
        <xdr:cNvSpPr/>
      </xdr:nvSpPr>
      <xdr:spPr>
        <a:xfrm>
          <a:off x="123698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162741</xdr:rowOff>
    </xdr:to>
    <xdr:cxnSp macro="">
      <xdr:nvCxnSpPr>
        <xdr:cNvPr id="517" name="直線コネクタ 516"/>
        <xdr:cNvCxnSpPr/>
      </xdr:nvCxnSpPr>
      <xdr:spPr>
        <a:xfrm>
          <a:off x="12420600" y="6633754"/>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18" name="楕円 517"/>
        <xdr:cNvSpPr/>
      </xdr:nvSpPr>
      <xdr:spPr>
        <a:xfrm>
          <a:off x="11623675" y="65372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72934</xdr:rowOff>
    </xdr:from>
    <xdr:to>
      <xdr:col>76</xdr:col>
      <xdr:colOff>114300</xdr:colOff>
      <xdr:row>38</xdr:row>
      <xdr:rowOff>118654</xdr:rowOff>
    </xdr:to>
    <xdr:cxnSp macro="">
      <xdr:nvCxnSpPr>
        <xdr:cNvPr id="519" name="直線コネクタ 518"/>
        <xdr:cNvCxnSpPr/>
      </xdr:nvCxnSpPr>
      <xdr:spPr>
        <a:xfrm>
          <a:off x="11655425" y="6588034"/>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20" name="n_1aveValue【一般廃棄物処理施設】&#10;有形固定資産減価償却率"/>
        <xdr:cNvSpPr txBox="1"/>
      </xdr:nvSpPr>
      <xdr:spPr>
        <a:xfrm>
          <a:off x="12980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21" name="n_2aveValue【一般廃棄物処理施設】&#10;有形固定資産減価償却率"/>
        <xdr:cNvSpPr txBox="1"/>
      </xdr:nvSpPr>
      <xdr:spPr>
        <a:xfrm>
          <a:off x="12246619"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22" name="n_3aveValue【一般廃棄物処理施設】&#10;有形固定資産減価償却率"/>
        <xdr:cNvSpPr txBox="1"/>
      </xdr:nvSpPr>
      <xdr:spPr>
        <a:xfrm>
          <a:off x="115004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25961</xdr:rowOff>
    </xdr:from>
    <xdr:ext cx="405111" cy="259045"/>
    <xdr:sp macro="" textlink="">
      <xdr:nvSpPr>
        <xdr:cNvPr id="523" name="n_4aveValue【一般廃棄物処理施設】&#10;有形固定資産減価償却率"/>
        <xdr:cNvSpPr txBox="1"/>
      </xdr:nvSpPr>
      <xdr:spPr>
        <a:xfrm>
          <a:off x="1072579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58619</xdr:rowOff>
    </xdr:from>
    <xdr:ext cx="405111" cy="259045"/>
    <xdr:sp macro="" textlink="">
      <xdr:nvSpPr>
        <xdr:cNvPr id="524" name="n_1mainValue【一般廃棄物処理施設】&#10;有形固定資産減価償却率"/>
        <xdr:cNvSpPr txBox="1"/>
      </xdr:nvSpPr>
      <xdr:spPr>
        <a:xfrm>
          <a:off x="129800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25" name="n_2mainValue【一般廃棄物処理施設】&#10;有形固定資産減価償却率"/>
        <xdr:cNvSpPr txBox="1"/>
      </xdr:nvSpPr>
      <xdr:spPr>
        <a:xfrm>
          <a:off x="12246619"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26" name="n_3mainValue【一般廃棄物処理施設】&#10;有形固定資産減価償却率"/>
        <xdr:cNvSpPr txBox="1"/>
      </xdr:nvSpPr>
      <xdr:spPr>
        <a:xfrm>
          <a:off x="1150049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7" name="直線コネクタ 536"/>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8" name="テキスト ボックス 537"/>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9" name="直線コネクタ 538"/>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0" name="テキスト ボックス 539"/>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1" name="直線コネクタ 540"/>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2" name="テキスト ボックス 541"/>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3" name="直線コネクタ 542"/>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4" name="テキスト ボックス 543"/>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5" name="直線コネクタ 544"/>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6" name="テキスト ボックス 545"/>
        <xdr:cNvSpPr txBox="1"/>
      </xdr:nvSpPr>
      <xdr:spPr>
        <a:xfrm>
          <a:off x="150636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7" name="直線コネクタ 546"/>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8" name="テキスト ボックス 547"/>
        <xdr:cNvSpPr txBox="1"/>
      </xdr:nvSpPr>
      <xdr:spPr>
        <a:xfrm>
          <a:off x="150636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52" name="直線コネクタ 551"/>
        <xdr:cNvCxnSpPr/>
      </xdr:nvCxnSpPr>
      <xdr:spPr>
        <a:xfrm flipV="1">
          <a:off x="188461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53" name="【一般廃棄物処理施設】&#10;一人当たり有形固定資産（償却資産）額最小値テキスト"/>
        <xdr:cNvSpPr txBox="1"/>
      </xdr:nvSpPr>
      <xdr:spPr>
        <a:xfrm>
          <a:off x="188849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54" name="直線コネクタ 553"/>
        <xdr:cNvCxnSpPr/>
      </xdr:nvCxnSpPr>
      <xdr:spPr>
        <a:xfrm>
          <a:off x="18786475" y="72849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55" name="【一般廃棄物処理施設】&#10;一人当たり有形固定資産（償却資産）額最大値テキスト"/>
        <xdr:cNvSpPr txBox="1"/>
      </xdr:nvSpPr>
      <xdr:spPr>
        <a:xfrm>
          <a:off x="188849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56" name="直線コネクタ 555"/>
        <xdr:cNvCxnSpPr/>
      </xdr:nvCxnSpPr>
      <xdr:spPr>
        <a:xfrm>
          <a:off x="18786475" y="58322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57" name="【一般廃棄物処理施設】&#10;一人当たり有形固定資産（償却資産）額平均値テキスト"/>
        <xdr:cNvSpPr txBox="1"/>
      </xdr:nvSpPr>
      <xdr:spPr>
        <a:xfrm>
          <a:off x="188849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58" name="フローチャート: 判断 557"/>
        <xdr:cNvSpPr/>
      </xdr:nvSpPr>
      <xdr:spPr>
        <a:xfrm>
          <a:off x="187960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59" name="フローチャート: 判断 558"/>
        <xdr:cNvSpPr/>
      </xdr:nvSpPr>
      <xdr:spPr>
        <a:xfrm>
          <a:off x="18100675" y="68332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145986</xdr:rowOff>
    </xdr:from>
    <xdr:to>
      <xdr:col>107</xdr:col>
      <xdr:colOff>101600</xdr:colOff>
      <xdr:row>41</xdr:row>
      <xdr:rowOff>76136</xdr:rowOff>
    </xdr:to>
    <xdr:sp macro="" textlink="">
      <xdr:nvSpPr>
        <xdr:cNvPr id="560" name="フローチャート: 判断 559"/>
        <xdr:cNvSpPr/>
      </xdr:nvSpPr>
      <xdr:spPr>
        <a:xfrm>
          <a:off x="17325975" y="70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148929</xdr:rowOff>
    </xdr:from>
    <xdr:to>
      <xdr:col>102</xdr:col>
      <xdr:colOff>165100</xdr:colOff>
      <xdr:row>41</xdr:row>
      <xdr:rowOff>79079</xdr:rowOff>
    </xdr:to>
    <xdr:sp macro="" textlink="">
      <xdr:nvSpPr>
        <xdr:cNvPr id="561" name="フローチャート: 判断 560"/>
        <xdr:cNvSpPr/>
      </xdr:nvSpPr>
      <xdr:spPr>
        <a:xfrm>
          <a:off x="16579850" y="70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158214</xdr:rowOff>
    </xdr:from>
    <xdr:to>
      <xdr:col>98</xdr:col>
      <xdr:colOff>38100</xdr:colOff>
      <xdr:row>41</xdr:row>
      <xdr:rowOff>88364</xdr:rowOff>
    </xdr:to>
    <xdr:sp macro="" textlink="">
      <xdr:nvSpPr>
        <xdr:cNvPr id="562" name="フローチャート: 判断 561"/>
        <xdr:cNvSpPr/>
      </xdr:nvSpPr>
      <xdr:spPr>
        <a:xfrm>
          <a:off x="15833725" y="70162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29711</xdr:rowOff>
    </xdr:from>
    <xdr:to>
      <xdr:col>116</xdr:col>
      <xdr:colOff>114300</xdr:colOff>
      <xdr:row>41</xdr:row>
      <xdr:rowOff>131311</xdr:rowOff>
    </xdr:to>
    <xdr:sp macro="" textlink="">
      <xdr:nvSpPr>
        <xdr:cNvPr id="568" name="楕円 567"/>
        <xdr:cNvSpPr/>
      </xdr:nvSpPr>
      <xdr:spPr>
        <a:xfrm>
          <a:off x="18796000" y="70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8138</xdr:rowOff>
    </xdr:from>
    <xdr:ext cx="534377" cy="259045"/>
    <xdr:sp macro="" textlink="">
      <xdr:nvSpPr>
        <xdr:cNvPr id="569" name="【一般廃棄物処理施設】&#10;一人当たり有形固定資産（償却資産）額該当値テキスト"/>
        <xdr:cNvSpPr txBox="1"/>
      </xdr:nvSpPr>
      <xdr:spPr>
        <a:xfrm>
          <a:off x="18884900" y="70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33522</xdr:rowOff>
    </xdr:from>
    <xdr:to>
      <xdr:col>112</xdr:col>
      <xdr:colOff>38100</xdr:colOff>
      <xdr:row>41</xdr:row>
      <xdr:rowOff>135122</xdr:rowOff>
    </xdr:to>
    <xdr:sp macro="" textlink="">
      <xdr:nvSpPr>
        <xdr:cNvPr id="570" name="楕円 569"/>
        <xdr:cNvSpPr/>
      </xdr:nvSpPr>
      <xdr:spPr>
        <a:xfrm>
          <a:off x="18100675" y="7062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80511</xdr:rowOff>
    </xdr:from>
    <xdr:to>
      <xdr:col>116</xdr:col>
      <xdr:colOff>63500</xdr:colOff>
      <xdr:row>41</xdr:row>
      <xdr:rowOff>84322</xdr:rowOff>
    </xdr:to>
    <xdr:cxnSp macro="">
      <xdr:nvCxnSpPr>
        <xdr:cNvPr id="571" name="直線コネクタ 570"/>
        <xdr:cNvCxnSpPr/>
      </xdr:nvCxnSpPr>
      <xdr:spPr>
        <a:xfrm flipV="1">
          <a:off x="18132425" y="7109961"/>
          <a:ext cx="7143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36435</xdr:rowOff>
    </xdr:from>
    <xdr:to>
      <xdr:col>107</xdr:col>
      <xdr:colOff>101600</xdr:colOff>
      <xdr:row>41</xdr:row>
      <xdr:rowOff>138035</xdr:rowOff>
    </xdr:to>
    <xdr:sp macro="" textlink="">
      <xdr:nvSpPr>
        <xdr:cNvPr id="572" name="楕円 571"/>
        <xdr:cNvSpPr/>
      </xdr:nvSpPr>
      <xdr:spPr>
        <a:xfrm>
          <a:off x="17325975" y="70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84322</xdr:rowOff>
    </xdr:from>
    <xdr:to>
      <xdr:col>111</xdr:col>
      <xdr:colOff>177800</xdr:colOff>
      <xdr:row>41</xdr:row>
      <xdr:rowOff>87235</xdr:rowOff>
    </xdr:to>
    <xdr:cxnSp macro="">
      <xdr:nvCxnSpPr>
        <xdr:cNvPr id="573" name="直線コネクタ 572"/>
        <xdr:cNvCxnSpPr/>
      </xdr:nvCxnSpPr>
      <xdr:spPr>
        <a:xfrm flipV="1">
          <a:off x="17376775" y="7113772"/>
          <a:ext cx="75565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39149</xdr:rowOff>
    </xdr:from>
    <xdr:to>
      <xdr:col>102</xdr:col>
      <xdr:colOff>165100</xdr:colOff>
      <xdr:row>41</xdr:row>
      <xdr:rowOff>140749</xdr:rowOff>
    </xdr:to>
    <xdr:sp macro="" textlink="">
      <xdr:nvSpPr>
        <xdr:cNvPr id="574" name="楕円 573"/>
        <xdr:cNvSpPr/>
      </xdr:nvSpPr>
      <xdr:spPr>
        <a:xfrm>
          <a:off x="16579850" y="70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87235</xdr:rowOff>
    </xdr:from>
    <xdr:to>
      <xdr:col>107</xdr:col>
      <xdr:colOff>50800</xdr:colOff>
      <xdr:row>41</xdr:row>
      <xdr:rowOff>89949</xdr:rowOff>
    </xdr:to>
    <xdr:cxnSp macro="">
      <xdr:nvCxnSpPr>
        <xdr:cNvPr id="575" name="直線コネクタ 574"/>
        <xdr:cNvCxnSpPr/>
      </xdr:nvCxnSpPr>
      <xdr:spPr>
        <a:xfrm flipV="1">
          <a:off x="16630650" y="7116685"/>
          <a:ext cx="746125"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76" name="n_1aveValue【一般廃棄物処理施設】&#10;一人当たり有形固定資産（償却資産）額"/>
        <xdr:cNvSpPr txBox="1"/>
      </xdr:nvSpPr>
      <xdr:spPr>
        <a:xfrm>
          <a:off x="1786784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92663</xdr:rowOff>
    </xdr:from>
    <xdr:ext cx="534377" cy="259045"/>
    <xdr:sp macro="" textlink="">
      <xdr:nvSpPr>
        <xdr:cNvPr id="577" name="n_2aveValue【一般廃棄物処理施設】&#10;一人当たり有形固定資産（償却資産）額"/>
        <xdr:cNvSpPr txBox="1"/>
      </xdr:nvSpPr>
      <xdr:spPr>
        <a:xfrm>
          <a:off x="17166736" y="67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95606</xdr:rowOff>
    </xdr:from>
    <xdr:ext cx="534377" cy="259045"/>
    <xdr:sp macro="" textlink="">
      <xdr:nvSpPr>
        <xdr:cNvPr id="578" name="n_3aveValue【一般廃棄物処理施設】&#10;一人当たり有形固定資産（償却資産）額"/>
        <xdr:cNvSpPr txBox="1"/>
      </xdr:nvSpPr>
      <xdr:spPr>
        <a:xfrm>
          <a:off x="16392036" y="67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104891</xdr:rowOff>
    </xdr:from>
    <xdr:ext cx="534377" cy="259045"/>
    <xdr:sp macro="" textlink="">
      <xdr:nvSpPr>
        <xdr:cNvPr id="579" name="n_4aveValue【一般廃棄物処理施設】&#10;一人当たり有形固定資産（償却資産）額"/>
        <xdr:cNvSpPr txBox="1"/>
      </xdr:nvSpPr>
      <xdr:spPr>
        <a:xfrm>
          <a:off x="15645911" y="67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126249</xdr:rowOff>
    </xdr:from>
    <xdr:ext cx="534377" cy="259045"/>
    <xdr:sp macro="" textlink="">
      <xdr:nvSpPr>
        <xdr:cNvPr id="580" name="n_1mainValue【一般廃棄物処理施設】&#10;一人当たり有形固定資産（償却資産）額"/>
        <xdr:cNvSpPr txBox="1"/>
      </xdr:nvSpPr>
      <xdr:spPr>
        <a:xfrm>
          <a:off x="17900161" y="71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129162</xdr:rowOff>
    </xdr:from>
    <xdr:ext cx="534377" cy="259045"/>
    <xdr:sp macro="" textlink="">
      <xdr:nvSpPr>
        <xdr:cNvPr id="581" name="n_2mainValue【一般廃棄物処理施設】&#10;一人当たり有形固定資産（償却資産）額"/>
        <xdr:cNvSpPr txBox="1"/>
      </xdr:nvSpPr>
      <xdr:spPr>
        <a:xfrm>
          <a:off x="17166736" y="71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131876</xdr:rowOff>
    </xdr:from>
    <xdr:ext cx="534377" cy="259045"/>
    <xdr:sp macro="" textlink="">
      <xdr:nvSpPr>
        <xdr:cNvPr id="582" name="n_3mainValue【一般廃棄物処理施設】&#10;一人当たり有形固定資産（償却資産）額"/>
        <xdr:cNvSpPr txBox="1"/>
      </xdr:nvSpPr>
      <xdr:spPr>
        <a:xfrm>
          <a:off x="16392036" y="71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07" name="直線コネクタ 606"/>
        <xdr:cNvCxnSpPr/>
      </xdr:nvCxnSpPr>
      <xdr:spPr>
        <a:xfrm flipV="1">
          <a:off x="13889989"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8" name="【保健センター・保健所】&#10;有形固定資産減価償却率最小値テキスト"/>
        <xdr:cNvSpPr txBox="1"/>
      </xdr:nvSpPr>
      <xdr:spPr>
        <a:xfrm>
          <a:off x="13928725"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9" name="直線コネクタ 608"/>
        <xdr:cNvCxnSpPr/>
      </xdr:nvCxnSpPr>
      <xdr:spPr>
        <a:xfrm>
          <a:off x="1380172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10" name="【保健センター・保健所】&#10;有形固定資産減価償却率最大値テキスト"/>
        <xdr:cNvSpPr txBox="1"/>
      </xdr:nvSpPr>
      <xdr:spPr>
        <a:xfrm>
          <a:off x="13928725"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11" name="直線コネクタ 610"/>
        <xdr:cNvCxnSpPr/>
      </xdr:nvCxnSpPr>
      <xdr:spPr>
        <a:xfrm>
          <a:off x="13801725" y="9698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612" name="【保健センター・保健所】&#10;有形固定資産減価償却率平均値テキスト"/>
        <xdr:cNvSpPr txBox="1"/>
      </xdr:nvSpPr>
      <xdr:spPr>
        <a:xfrm>
          <a:off x="13928725"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13" name="フローチャート: 判断 612"/>
        <xdr:cNvSpPr/>
      </xdr:nvSpPr>
      <xdr:spPr>
        <a:xfrm>
          <a:off x="13839825" y="10074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14" name="フローチャート: 判断 613"/>
        <xdr:cNvSpPr/>
      </xdr:nvSpPr>
      <xdr:spPr>
        <a:xfrm>
          <a:off x="13115925"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615" name="フローチャート: 判断 614"/>
        <xdr:cNvSpPr/>
      </xdr:nvSpPr>
      <xdr:spPr>
        <a:xfrm>
          <a:off x="123698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616" name="フローチャート: 判断 615"/>
        <xdr:cNvSpPr/>
      </xdr:nvSpPr>
      <xdr:spPr>
        <a:xfrm>
          <a:off x="11623675" y="100056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17" name="フローチャート: 判断 616"/>
        <xdr:cNvSpPr/>
      </xdr:nvSpPr>
      <xdr:spPr>
        <a:xfrm>
          <a:off x="10848975"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122555</xdr:rowOff>
    </xdr:from>
    <xdr:to>
      <xdr:col>85</xdr:col>
      <xdr:colOff>177800</xdr:colOff>
      <xdr:row>58</xdr:row>
      <xdr:rowOff>52705</xdr:rowOff>
    </xdr:to>
    <xdr:sp macro="" textlink="">
      <xdr:nvSpPr>
        <xdr:cNvPr id="623" name="楕円 622"/>
        <xdr:cNvSpPr/>
      </xdr:nvSpPr>
      <xdr:spPr>
        <a:xfrm>
          <a:off x="13839825" y="9895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145432</xdr:rowOff>
    </xdr:from>
    <xdr:ext cx="405111" cy="259045"/>
    <xdr:sp macro="" textlink="">
      <xdr:nvSpPr>
        <xdr:cNvPr id="624" name="【保健センター・保健所】&#10;有形固定資産減価償却率該当値テキスト"/>
        <xdr:cNvSpPr txBox="1"/>
      </xdr:nvSpPr>
      <xdr:spPr>
        <a:xfrm>
          <a:off x="13928725"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84455</xdr:rowOff>
    </xdr:from>
    <xdr:to>
      <xdr:col>81</xdr:col>
      <xdr:colOff>101600</xdr:colOff>
      <xdr:row>58</xdr:row>
      <xdr:rowOff>14605</xdr:rowOff>
    </xdr:to>
    <xdr:sp macro="" textlink="">
      <xdr:nvSpPr>
        <xdr:cNvPr id="625" name="楕円 624"/>
        <xdr:cNvSpPr/>
      </xdr:nvSpPr>
      <xdr:spPr>
        <a:xfrm>
          <a:off x="13115925"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135255</xdr:rowOff>
    </xdr:from>
    <xdr:to>
      <xdr:col>85</xdr:col>
      <xdr:colOff>127000</xdr:colOff>
      <xdr:row>58</xdr:row>
      <xdr:rowOff>1905</xdr:rowOff>
    </xdr:to>
    <xdr:cxnSp macro="">
      <xdr:nvCxnSpPr>
        <xdr:cNvPr id="626" name="直線コネクタ 625"/>
        <xdr:cNvCxnSpPr/>
      </xdr:nvCxnSpPr>
      <xdr:spPr>
        <a:xfrm>
          <a:off x="13166725" y="9907905"/>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46355</xdr:rowOff>
    </xdr:from>
    <xdr:to>
      <xdr:col>76</xdr:col>
      <xdr:colOff>165100</xdr:colOff>
      <xdr:row>57</xdr:row>
      <xdr:rowOff>147955</xdr:rowOff>
    </xdr:to>
    <xdr:sp macro="" textlink="">
      <xdr:nvSpPr>
        <xdr:cNvPr id="627" name="楕円 626"/>
        <xdr:cNvSpPr/>
      </xdr:nvSpPr>
      <xdr:spPr>
        <a:xfrm>
          <a:off x="123698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97155</xdr:rowOff>
    </xdr:from>
    <xdr:to>
      <xdr:col>81</xdr:col>
      <xdr:colOff>50800</xdr:colOff>
      <xdr:row>57</xdr:row>
      <xdr:rowOff>135255</xdr:rowOff>
    </xdr:to>
    <xdr:cxnSp macro="">
      <xdr:nvCxnSpPr>
        <xdr:cNvPr id="628" name="直線コネクタ 627"/>
        <xdr:cNvCxnSpPr/>
      </xdr:nvCxnSpPr>
      <xdr:spPr>
        <a:xfrm>
          <a:off x="12420600" y="986980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xdr:rowOff>
    </xdr:from>
    <xdr:to>
      <xdr:col>72</xdr:col>
      <xdr:colOff>38100</xdr:colOff>
      <xdr:row>57</xdr:row>
      <xdr:rowOff>109855</xdr:rowOff>
    </xdr:to>
    <xdr:sp macro="" textlink="">
      <xdr:nvSpPr>
        <xdr:cNvPr id="629" name="楕円 628"/>
        <xdr:cNvSpPr/>
      </xdr:nvSpPr>
      <xdr:spPr>
        <a:xfrm>
          <a:off x="11623675" y="97809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59055</xdr:rowOff>
    </xdr:from>
    <xdr:to>
      <xdr:col>76</xdr:col>
      <xdr:colOff>114300</xdr:colOff>
      <xdr:row>57</xdr:row>
      <xdr:rowOff>97155</xdr:rowOff>
    </xdr:to>
    <xdr:cxnSp macro="">
      <xdr:nvCxnSpPr>
        <xdr:cNvPr id="630" name="直線コネクタ 629"/>
        <xdr:cNvCxnSpPr/>
      </xdr:nvCxnSpPr>
      <xdr:spPr>
        <a:xfrm>
          <a:off x="11655425" y="983170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631" name="n_1aveValue【保健センター・保健所】&#10;有形固定資産減価償却率"/>
        <xdr:cNvSpPr txBox="1"/>
      </xdr:nvSpPr>
      <xdr:spPr>
        <a:xfrm>
          <a:off x="12980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9542</xdr:rowOff>
    </xdr:from>
    <xdr:ext cx="405111" cy="259045"/>
    <xdr:sp macro="" textlink="">
      <xdr:nvSpPr>
        <xdr:cNvPr id="632" name="n_2aveValue【保健センター・保健所】&#10;有形固定資産減価償却率"/>
        <xdr:cNvSpPr txBox="1"/>
      </xdr:nvSpPr>
      <xdr:spPr>
        <a:xfrm>
          <a:off x="12246619"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154322</xdr:rowOff>
    </xdr:from>
    <xdr:ext cx="405111" cy="259045"/>
    <xdr:sp macro="" textlink="">
      <xdr:nvSpPr>
        <xdr:cNvPr id="633" name="n_3aveValue【保健センター・保健所】&#10;有形固定資産減価償却率"/>
        <xdr:cNvSpPr txBox="1"/>
      </xdr:nvSpPr>
      <xdr:spPr>
        <a:xfrm>
          <a:off x="1150049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634" name="n_4aveValue【保健センター・保健所】&#10;有形固定資産減価償却率"/>
        <xdr:cNvSpPr txBox="1"/>
      </xdr:nvSpPr>
      <xdr:spPr>
        <a:xfrm>
          <a:off x="1072579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31132</xdr:rowOff>
    </xdr:from>
    <xdr:ext cx="405111" cy="259045"/>
    <xdr:sp macro="" textlink="">
      <xdr:nvSpPr>
        <xdr:cNvPr id="635" name="n_1mainValue【保健センター・保健所】&#10;有形固定資産減価償却率"/>
        <xdr:cNvSpPr txBox="1"/>
      </xdr:nvSpPr>
      <xdr:spPr>
        <a:xfrm>
          <a:off x="129800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164482</xdr:rowOff>
    </xdr:from>
    <xdr:ext cx="405111" cy="259045"/>
    <xdr:sp macro="" textlink="">
      <xdr:nvSpPr>
        <xdr:cNvPr id="636" name="n_2mainValue【保健センター・保健所】&#10;有形固定資産減価償却率"/>
        <xdr:cNvSpPr txBox="1"/>
      </xdr:nvSpPr>
      <xdr:spPr>
        <a:xfrm>
          <a:off x="12246619"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126382</xdr:rowOff>
    </xdr:from>
    <xdr:ext cx="405111" cy="259045"/>
    <xdr:sp macro="" textlink="">
      <xdr:nvSpPr>
        <xdr:cNvPr id="637" name="n_3mainValue【保健センター・保健所】&#10;有形固定資産減価償却率"/>
        <xdr:cNvSpPr txBox="1"/>
      </xdr:nvSpPr>
      <xdr:spPr>
        <a:xfrm>
          <a:off x="1150049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8" name="直線コネクタ 647"/>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9" name="テキスト ボックス 648"/>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0" name="直線コネクタ 649"/>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1" name="テキスト ボックス 650"/>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2" name="直線コネクタ 651"/>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3" name="テキスト ボックス 652"/>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4" name="直線コネクタ 653"/>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5" name="テキスト ボックス 654"/>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6" name="直線コネクタ 655"/>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7" name="テキスト ボックス 656"/>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61" name="直線コネクタ 660"/>
        <xdr:cNvCxnSpPr/>
      </xdr:nvCxnSpPr>
      <xdr:spPr>
        <a:xfrm flipV="1">
          <a:off x="188461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62" name="【保健センター・保健所】&#10;一人当たり面積最小値テキスト"/>
        <xdr:cNvSpPr txBox="1"/>
      </xdr:nvSpPr>
      <xdr:spPr>
        <a:xfrm>
          <a:off x="188849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63" name="直線コネクタ 662"/>
        <xdr:cNvCxnSpPr/>
      </xdr:nvCxnSpPr>
      <xdr:spPr>
        <a:xfrm>
          <a:off x="18786475" y="1093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64" name="【保健センター・保健所】&#10;一人当たり面積最大値テキスト"/>
        <xdr:cNvSpPr txBox="1"/>
      </xdr:nvSpPr>
      <xdr:spPr>
        <a:xfrm>
          <a:off x="188849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65" name="直線コネクタ 664"/>
        <xdr:cNvCxnSpPr/>
      </xdr:nvCxnSpPr>
      <xdr:spPr>
        <a:xfrm>
          <a:off x="18786475" y="97764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666" name="【保健センター・保健所】&#10;一人当たり面積平均値テキスト"/>
        <xdr:cNvSpPr txBox="1"/>
      </xdr:nvSpPr>
      <xdr:spPr>
        <a:xfrm>
          <a:off x="188849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67" name="フローチャート: 判断 666"/>
        <xdr:cNvSpPr/>
      </xdr:nvSpPr>
      <xdr:spPr>
        <a:xfrm>
          <a:off x="18796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68" name="フローチャート: 判断 667"/>
        <xdr:cNvSpPr/>
      </xdr:nvSpPr>
      <xdr:spPr>
        <a:xfrm>
          <a:off x="18100675" y="10628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69" name="フローチャート: 判断 668"/>
        <xdr:cNvSpPr/>
      </xdr:nvSpPr>
      <xdr:spPr>
        <a:xfrm>
          <a:off x="17325975"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70" name="フローチャート: 判断 669"/>
        <xdr:cNvSpPr/>
      </xdr:nvSpPr>
      <xdr:spPr>
        <a:xfrm>
          <a:off x="1657985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158750</xdr:rowOff>
    </xdr:from>
    <xdr:to>
      <xdr:col>98</xdr:col>
      <xdr:colOff>38100</xdr:colOff>
      <xdr:row>63</xdr:row>
      <xdr:rowOff>88900</xdr:rowOff>
    </xdr:to>
    <xdr:sp macro="" textlink="">
      <xdr:nvSpPr>
        <xdr:cNvPr id="671" name="フローチャート: 判断 670"/>
        <xdr:cNvSpPr/>
      </xdr:nvSpPr>
      <xdr:spPr>
        <a:xfrm>
          <a:off x="15833725" y="10788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77" name="楕円 676"/>
        <xdr:cNvSpPr/>
      </xdr:nvSpPr>
      <xdr:spPr>
        <a:xfrm>
          <a:off x="187960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678" name="【保健センター・保健所】&#10;一人当たり面積該当値テキスト"/>
        <xdr:cNvSpPr txBox="1"/>
      </xdr:nvSpPr>
      <xdr:spPr>
        <a:xfrm>
          <a:off x="188849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97790</xdr:rowOff>
    </xdr:from>
    <xdr:to>
      <xdr:col>112</xdr:col>
      <xdr:colOff>38100</xdr:colOff>
      <xdr:row>61</xdr:row>
      <xdr:rowOff>27940</xdr:rowOff>
    </xdr:to>
    <xdr:sp macro="" textlink="">
      <xdr:nvSpPr>
        <xdr:cNvPr id="679" name="楕円 678"/>
        <xdr:cNvSpPr/>
      </xdr:nvSpPr>
      <xdr:spPr>
        <a:xfrm>
          <a:off x="18100675" y="10384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148590</xdr:rowOff>
    </xdr:to>
    <xdr:cxnSp macro="">
      <xdr:nvCxnSpPr>
        <xdr:cNvPr id="680" name="直線コネクタ 679"/>
        <xdr:cNvCxnSpPr/>
      </xdr:nvCxnSpPr>
      <xdr:spPr>
        <a:xfrm flipV="1">
          <a:off x="18132425" y="10420350"/>
          <a:ext cx="714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105410</xdr:rowOff>
    </xdr:from>
    <xdr:to>
      <xdr:col>107</xdr:col>
      <xdr:colOff>101600</xdr:colOff>
      <xdr:row>61</xdr:row>
      <xdr:rowOff>35560</xdr:rowOff>
    </xdr:to>
    <xdr:sp macro="" textlink="">
      <xdr:nvSpPr>
        <xdr:cNvPr id="681" name="楕円 680"/>
        <xdr:cNvSpPr/>
      </xdr:nvSpPr>
      <xdr:spPr>
        <a:xfrm>
          <a:off x="17325975"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148590</xdr:rowOff>
    </xdr:from>
    <xdr:to>
      <xdr:col>111</xdr:col>
      <xdr:colOff>177800</xdr:colOff>
      <xdr:row>60</xdr:row>
      <xdr:rowOff>156210</xdr:rowOff>
    </xdr:to>
    <xdr:cxnSp macro="">
      <xdr:nvCxnSpPr>
        <xdr:cNvPr id="682" name="直線コネクタ 681"/>
        <xdr:cNvCxnSpPr/>
      </xdr:nvCxnSpPr>
      <xdr:spPr>
        <a:xfrm flipV="1">
          <a:off x="17376775" y="1043559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116840</xdr:rowOff>
    </xdr:from>
    <xdr:to>
      <xdr:col>102</xdr:col>
      <xdr:colOff>165100</xdr:colOff>
      <xdr:row>61</xdr:row>
      <xdr:rowOff>46990</xdr:rowOff>
    </xdr:to>
    <xdr:sp macro="" textlink="">
      <xdr:nvSpPr>
        <xdr:cNvPr id="683" name="楕円 682"/>
        <xdr:cNvSpPr/>
      </xdr:nvSpPr>
      <xdr:spPr>
        <a:xfrm>
          <a:off x="1657985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156210</xdr:rowOff>
    </xdr:from>
    <xdr:to>
      <xdr:col>107</xdr:col>
      <xdr:colOff>50800</xdr:colOff>
      <xdr:row>60</xdr:row>
      <xdr:rowOff>167640</xdr:rowOff>
    </xdr:to>
    <xdr:cxnSp macro="">
      <xdr:nvCxnSpPr>
        <xdr:cNvPr id="684" name="直線コネクタ 683"/>
        <xdr:cNvCxnSpPr/>
      </xdr:nvCxnSpPr>
      <xdr:spPr>
        <a:xfrm flipV="1">
          <a:off x="16630650" y="10443210"/>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685" name="n_1aveValue【保健センター・保健所】&#10;一人当たり面積"/>
        <xdr:cNvSpPr txBox="1"/>
      </xdr:nvSpPr>
      <xdr:spPr>
        <a:xfrm>
          <a:off x="1793247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686" name="n_2aveValue【保健センター・保健所】&#10;一人当たり面積"/>
        <xdr:cNvSpPr txBox="1"/>
      </xdr:nvSpPr>
      <xdr:spPr>
        <a:xfrm>
          <a:off x="1717047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87" name="n_3aveValue【保健センター・保健所】&#10;一人当たり面積"/>
        <xdr:cNvSpPr txBox="1"/>
      </xdr:nvSpPr>
      <xdr:spPr>
        <a:xfrm>
          <a:off x="16424352"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105427</xdr:rowOff>
    </xdr:from>
    <xdr:ext cx="469744" cy="259045"/>
    <xdr:sp macro="" textlink="">
      <xdr:nvSpPr>
        <xdr:cNvPr id="688" name="n_4aveValue【保健センター・保健所】&#10;一人当たり面積"/>
        <xdr:cNvSpPr txBox="1"/>
      </xdr:nvSpPr>
      <xdr:spPr>
        <a:xfrm>
          <a:off x="156782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44467</xdr:rowOff>
    </xdr:from>
    <xdr:ext cx="469744" cy="259045"/>
    <xdr:sp macro="" textlink="">
      <xdr:nvSpPr>
        <xdr:cNvPr id="689" name="n_1mainValue【保健センター・保健所】&#10;一人当たり面積"/>
        <xdr:cNvSpPr txBox="1"/>
      </xdr:nvSpPr>
      <xdr:spPr>
        <a:xfrm>
          <a:off x="1793247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52087</xdr:rowOff>
    </xdr:from>
    <xdr:ext cx="469744" cy="259045"/>
    <xdr:sp macro="" textlink="">
      <xdr:nvSpPr>
        <xdr:cNvPr id="690" name="n_2mainValue【保健センター・保健所】&#10;一人当たり面積"/>
        <xdr:cNvSpPr txBox="1"/>
      </xdr:nvSpPr>
      <xdr:spPr>
        <a:xfrm>
          <a:off x="1717047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63517</xdr:rowOff>
    </xdr:from>
    <xdr:ext cx="469744" cy="259045"/>
    <xdr:sp macro="" textlink="">
      <xdr:nvSpPr>
        <xdr:cNvPr id="691" name="n_3mainValue【保健センター・保健所】&#10;一人当たり面積"/>
        <xdr:cNvSpPr txBox="1"/>
      </xdr:nvSpPr>
      <xdr:spPr>
        <a:xfrm>
          <a:off x="16424352"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16" name="直線コネクタ 715"/>
        <xdr:cNvCxnSpPr/>
      </xdr:nvCxnSpPr>
      <xdr:spPr>
        <a:xfrm flipV="1">
          <a:off x="13889989"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7" name="【消防施設】&#10;有形固定資産減価償却率最小値テキスト"/>
        <xdr:cNvSpPr txBox="1"/>
      </xdr:nvSpPr>
      <xdr:spPr>
        <a:xfrm>
          <a:off x="1392872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8" name="直線コネクタ 717"/>
        <xdr:cNvCxnSpPr/>
      </xdr:nvCxnSpPr>
      <xdr:spPr>
        <a:xfrm>
          <a:off x="1380172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19" name="【消防施設】&#10;有形固定資産減価償却率最大値テキスト"/>
        <xdr:cNvSpPr txBox="1"/>
      </xdr:nvSpPr>
      <xdr:spPr>
        <a:xfrm>
          <a:off x="13928725"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20" name="直線コネクタ 719"/>
        <xdr:cNvCxnSpPr/>
      </xdr:nvCxnSpPr>
      <xdr:spPr>
        <a:xfrm>
          <a:off x="13801725" y="134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21" name="【消防施設】&#10;有形固定資産減価償却率平均値テキスト"/>
        <xdr:cNvSpPr txBox="1"/>
      </xdr:nvSpPr>
      <xdr:spPr>
        <a:xfrm>
          <a:off x="13928725"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22" name="フローチャート: 判断 721"/>
        <xdr:cNvSpPr/>
      </xdr:nvSpPr>
      <xdr:spPr>
        <a:xfrm>
          <a:off x="13839825" y="140042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23" name="フローチャート: 判断 722"/>
        <xdr:cNvSpPr/>
      </xdr:nvSpPr>
      <xdr:spPr>
        <a:xfrm>
          <a:off x="13115925"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24" name="フローチャート: 判断 723"/>
        <xdr:cNvSpPr/>
      </xdr:nvSpPr>
      <xdr:spPr>
        <a:xfrm>
          <a:off x="123698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725" name="フローチャート: 判断 724"/>
        <xdr:cNvSpPr/>
      </xdr:nvSpPr>
      <xdr:spPr>
        <a:xfrm>
          <a:off x="11623675" y="139719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26" name="フローチャート: 判断 725"/>
        <xdr:cNvSpPr/>
      </xdr:nvSpPr>
      <xdr:spPr>
        <a:xfrm>
          <a:off x="10848975"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32" name="楕円 731"/>
        <xdr:cNvSpPr/>
      </xdr:nvSpPr>
      <xdr:spPr>
        <a:xfrm>
          <a:off x="13839825" y="1480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33" name="【消防施設】&#10;有形固定資産減価償却率該当値テキスト"/>
        <xdr:cNvSpPr txBox="1"/>
      </xdr:nvSpPr>
      <xdr:spPr>
        <a:xfrm>
          <a:off x="13928725"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34" name="楕円 733"/>
        <xdr:cNvSpPr/>
      </xdr:nvSpPr>
      <xdr:spPr>
        <a:xfrm>
          <a:off x="13115925"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35" name="直線コネクタ 734"/>
        <xdr:cNvCxnSpPr/>
      </xdr:nvCxnSpPr>
      <xdr:spPr>
        <a:xfrm>
          <a:off x="13166725" y="1485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36" name="楕円 735"/>
        <xdr:cNvSpPr/>
      </xdr:nvSpPr>
      <xdr:spPr>
        <a:xfrm>
          <a:off x="123698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37" name="直線コネクタ 736"/>
        <xdr:cNvCxnSpPr/>
      </xdr:nvCxnSpPr>
      <xdr:spPr>
        <a:xfrm>
          <a:off x="12420600" y="1485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38" name="楕円 737"/>
        <xdr:cNvSpPr/>
      </xdr:nvSpPr>
      <xdr:spPr>
        <a:xfrm>
          <a:off x="11623675" y="1480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39" name="直線コネクタ 738"/>
        <xdr:cNvCxnSpPr/>
      </xdr:nvCxnSpPr>
      <xdr:spPr>
        <a:xfrm>
          <a:off x="11655425" y="1485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740" name="n_1aveValue【消防施設】&#10;有形固定資産減価償却率"/>
        <xdr:cNvSpPr txBox="1"/>
      </xdr:nvSpPr>
      <xdr:spPr>
        <a:xfrm>
          <a:off x="12980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741" name="n_2aveValue【消防施設】&#10;有形固定資産減価償却率"/>
        <xdr:cNvSpPr txBox="1"/>
      </xdr:nvSpPr>
      <xdr:spPr>
        <a:xfrm>
          <a:off x="12246619"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742" name="n_3aveValue【消防施設】&#10;有形固定資産減価償却率"/>
        <xdr:cNvSpPr txBox="1"/>
      </xdr:nvSpPr>
      <xdr:spPr>
        <a:xfrm>
          <a:off x="1150049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43" name="n_4aveValue【消防施設】&#10;有形固定資産減価償却率"/>
        <xdr:cNvSpPr txBox="1"/>
      </xdr:nvSpPr>
      <xdr:spPr>
        <a:xfrm>
          <a:off x="1072579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44" name="n_1mainValue【消防施設】&#10;有形固定資産減価償却率"/>
        <xdr:cNvSpPr txBox="1"/>
      </xdr:nvSpPr>
      <xdr:spPr>
        <a:xfrm>
          <a:off x="12957252"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45" name="n_2mainValue【消防施設】&#10;有形固定資産減価償却率"/>
        <xdr:cNvSpPr txBox="1"/>
      </xdr:nvSpPr>
      <xdr:spPr>
        <a:xfrm>
          <a:off x="12214302"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46" name="n_3mainValue【消防施設】&#10;有形固定資産減価償却率"/>
        <xdr:cNvSpPr txBox="1"/>
      </xdr:nvSpPr>
      <xdr:spPr>
        <a:xfrm>
          <a:off x="1146817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68" name="直線コネクタ 767"/>
        <xdr:cNvCxnSpPr/>
      </xdr:nvCxnSpPr>
      <xdr:spPr>
        <a:xfrm flipV="1">
          <a:off x="188461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9"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0" name="直線コネクタ 769"/>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71" name="【消防施設】&#10;一人当たり面積最大値テキスト"/>
        <xdr:cNvSpPr txBox="1"/>
      </xdr:nvSpPr>
      <xdr:spPr>
        <a:xfrm>
          <a:off x="188849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72" name="直線コネクタ 771"/>
        <xdr:cNvCxnSpPr/>
      </xdr:nvCxnSpPr>
      <xdr:spPr>
        <a:xfrm>
          <a:off x="18786475" y="13301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73" name="【消防施設】&#10;一人当たり面積平均値テキスト"/>
        <xdr:cNvSpPr txBox="1"/>
      </xdr:nvSpPr>
      <xdr:spPr>
        <a:xfrm>
          <a:off x="188849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74" name="フローチャート: 判断 773"/>
        <xdr:cNvSpPr/>
      </xdr:nvSpPr>
      <xdr:spPr>
        <a:xfrm>
          <a:off x="187960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75" name="フローチャート: 判断 774"/>
        <xdr:cNvSpPr/>
      </xdr:nvSpPr>
      <xdr:spPr>
        <a:xfrm>
          <a:off x="18100675" y="144828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776" name="フローチャート: 判断 775"/>
        <xdr:cNvSpPr/>
      </xdr:nvSpPr>
      <xdr:spPr>
        <a:xfrm>
          <a:off x="17325975"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77" name="フローチャート: 判断 776"/>
        <xdr:cNvSpPr/>
      </xdr:nvSpPr>
      <xdr:spPr>
        <a:xfrm>
          <a:off x="1657985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1015</xdr:rowOff>
    </xdr:from>
    <xdr:to>
      <xdr:col>98</xdr:col>
      <xdr:colOff>38100</xdr:colOff>
      <xdr:row>85</xdr:row>
      <xdr:rowOff>102615</xdr:rowOff>
    </xdr:to>
    <xdr:sp macro="" textlink="">
      <xdr:nvSpPr>
        <xdr:cNvPr id="778" name="フローチャート: 判断 777"/>
        <xdr:cNvSpPr/>
      </xdr:nvSpPr>
      <xdr:spPr>
        <a:xfrm>
          <a:off x="15833725" y="14574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784" name="楕円 783"/>
        <xdr:cNvSpPr/>
      </xdr:nvSpPr>
      <xdr:spPr>
        <a:xfrm>
          <a:off x="187960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785" name="【消防施設】&#10;一人当たり面積該当値テキスト"/>
        <xdr:cNvSpPr txBox="1"/>
      </xdr:nvSpPr>
      <xdr:spPr>
        <a:xfrm>
          <a:off x="188849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786" name="楕円 785"/>
        <xdr:cNvSpPr/>
      </xdr:nvSpPr>
      <xdr:spPr>
        <a:xfrm>
          <a:off x="18100675" y="146794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156972</xdr:rowOff>
    </xdr:to>
    <xdr:cxnSp macro="">
      <xdr:nvCxnSpPr>
        <xdr:cNvPr id="787" name="直線コネクタ 786"/>
        <xdr:cNvCxnSpPr/>
      </xdr:nvCxnSpPr>
      <xdr:spPr>
        <a:xfrm>
          <a:off x="18132425" y="1473022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788" name="楕円 787"/>
        <xdr:cNvSpPr/>
      </xdr:nvSpPr>
      <xdr:spPr>
        <a:xfrm>
          <a:off x="17325975"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156972</xdr:rowOff>
    </xdr:from>
    <xdr:to>
      <xdr:col>111</xdr:col>
      <xdr:colOff>177800</xdr:colOff>
      <xdr:row>85</xdr:row>
      <xdr:rowOff>159258</xdr:rowOff>
    </xdr:to>
    <xdr:cxnSp macro="">
      <xdr:nvCxnSpPr>
        <xdr:cNvPr id="789" name="直線コネクタ 788"/>
        <xdr:cNvCxnSpPr/>
      </xdr:nvCxnSpPr>
      <xdr:spPr>
        <a:xfrm flipV="1">
          <a:off x="17376775" y="14730222"/>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90" name="楕円 789"/>
        <xdr:cNvSpPr/>
      </xdr:nvSpPr>
      <xdr:spPr>
        <a:xfrm>
          <a:off x="1657985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791" name="直線コネクタ 790"/>
        <xdr:cNvCxnSpPr/>
      </xdr:nvCxnSpPr>
      <xdr:spPr>
        <a:xfrm>
          <a:off x="16630650" y="1473250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92" name="n_1aveValue【消防施設】&#10;一人当たり面積"/>
        <xdr:cNvSpPr txBox="1"/>
      </xdr:nvSpPr>
      <xdr:spPr>
        <a:xfrm>
          <a:off x="1793247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793" name="n_2aveValue【消防施設】&#10;一人当たり面積"/>
        <xdr:cNvSpPr txBox="1"/>
      </xdr:nvSpPr>
      <xdr:spPr>
        <a:xfrm>
          <a:off x="1717047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794" name="n_3aveValue【消防施設】&#10;一人当たり面積"/>
        <xdr:cNvSpPr txBox="1"/>
      </xdr:nvSpPr>
      <xdr:spPr>
        <a:xfrm>
          <a:off x="16424352"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119142</xdr:rowOff>
    </xdr:from>
    <xdr:ext cx="469744" cy="259045"/>
    <xdr:sp macro="" textlink="">
      <xdr:nvSpPr>
        <xdr:cNvPr id="795" name="n_4aveValue【消防施設】&#10;一人当たり面積"/>
        <xdr:cNvSpPr txBox="1"/>
      </xdr:nvSpPr>
      <xdr:spPr>
        <a:xfrm>
          <a:off x="156782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27449</xdr:rowOff>
    </xdr:from>
    <xdr:ext cx="469744" cy="259045"/>
    <xdr:sp macro="" textlink="">
      <xdr:nvSpPr>
        <xdr:cNvPr id="796" name="n_1mainValue【消防施設】&#10;一人当たり面積"/>
        <xdr:cNvSpPr txBox="1"/>
      </xdr:nvSpPr>
      <xdr:spPr>
        <a:xfrm>
          <a:off x="1793247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797" name="n_2mainValue【消防施設】&#10;一人当たり面積"/>
        <xdr:cNvSpPr txBox="1"/>
      </xdr:nvSpPr>
      <xdr:spPr>
        <a:xfrm>
          <a:off x="1717047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98" name="n_3mainValue【消防施設】&#10;一人当たり面積"/>
        <xdr:cNvSpPr txBox="1"/>
      </xdr:nvSpPr>
      <xdr:spPr>
        <a:xfrm>
          <a:off x="16424352"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24" name="直線コネクタ 823"/>
        <xdr:cNvCxnSpPr/>
      </xdr:nvCxnSpPr>
      <xdr:spPr>
        <a:xfrm flipV="1">
          <a:off x="13889989"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25" name="【庁舎】&#10;有形固定資産減価償却率最小値テキスト"/>
        <xdr:cNvSpPr txBox="1"/>
      </xdr:nvSpPr>
      <xdr:spPr>
        <a:xfrm>
          <a:off x="13928725"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26" name="直線コネクタ 825"/>
        <xdr:cNvCxnSpPr/>
      </xdr:nvCxnSpPr>
      <xdr:spPr>
        <a:xfrm>
          <a:off x="13801725" y="18692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27" name="【庁舎】&#10;有形固定資産減価償却率最大値テキスト"/>
        <xdr:cNvSpPr txBox="1"/>
      </xdr:nvSpPr>
      <xdr:spPr>
        <a:xfrm>
          <a:off x="13928725"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28" name="直線コネクタ 827"/>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29" name="【庁舎】&#10;有形固定資産減価償却率平均値テキスト"/>
        <xdr:cNvSpPr txBox="1"/>
      </xdr:nvSpPr>
      <xdr:spPr>
        <a:xfrm>
          <a:off x="13928725"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30" name="フローチャート: 判断 829"/>
        <xdr:cNvSpPr/>
      </xdr:nvSpPr>
      <xdr:spPr>
        <a:xfrm>
          <a:off x="13839825" y="178349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31" name="フローチャート: 判断 830"/>
        <xdr:cNvSpPr/>
      </xdr:nvSpPr>
      <xdr:spPr>
        <a:xfrm>
          <a:off x="13115925"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32" name="フローチャート: 判断 831"/>
        <xdr:cNvSpPr/>
      </xdr:nvSpPr>
      <xdr:spPr>
        <a:xfrm>
          <a:off x="123698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33" name="フローチャート: 判断 832"/>
        <xdr:cNvSpPr/>
      </xdr:nvSpPr>
      <xdr:spPr>
        <a:xfrm>
          <a:off x="11623675" y="1791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34" name="フローチャート: 判断 833"/>
        <xdr:cNvSpPr/>
      </xdr:nvSpPr>
      <xdr:spPr>
        <a:xfrm>
          <a:off x="10848975"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840" name="楕円 839"/>
        <xdr:cNvSpPr/>
      </xdr:nvSpPr>
      <xdr:spPr>
        <a:xfrm>
          <a:off x="13839825" y="18269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841" name="【庁舎】&#10;有形固定資産減価償却率該当値テキスト"/>
        <xdr:cNvSpPr txBox="1"/>
      </xdr:nvSpPr>
      <xdr:spPr>
        <a:xfrm>
          <a:off x="13928725"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842" name="楕円 841"/>
        <xdr:cNvSpPr/>
      </xdr:nvSpPr>
      <xdr:spPr>
        <a:xfrm>
          <a:off x="13115925"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146413</xdr:rowOff>
    </xdr:to>
    <xdr:cxnSp macro="">
      <xdr:nvCxnSpPr>
        <xdr:cNvPr id="843" name="直線コネクタ 842"/>
        <xdr:cNvCxnSpPr/>
      </xdr:nvCxnSpPr>
      <xdr:spPr>
        <a:xfrm>
          <a:off x="13166725" y="18292355"/>
          <a:ext cx="7239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844" name="楕円 843"/>
        <xdr:cNvSpPr/>
      </xdr:nvSpPr>
      <xdr:spPr>
        <a:xfrm>
          <a:off x="123698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118655</xdr:rowOff>
    </xdr:to>
    <xdr:cxnSp macro="">
      <xdr:nvCxnSpPr>
        <xdr:cNvPr id="845" name="直線コネクタ 844"/>
        <xdr:cNvCxnSpPr/>
      </xdr:nvCxnSpPr>
      <xdr:spPr>
        <a:xfrm>
          <a:off x="12420600" y="18266229"/>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846" name="楕円 845"/>
        <xdr:cNvSpPr/>
      </xdr:nvSpPr>
      <xdr:spPr>
        <a:xfrm>
          <a:off x="11623675" y="181958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92529</xdr:rowOff>
    </xdr:to>
    <xdr:cxnSp macro="">
      <xdr:nvCxnSpPr>
        <xdr:cNvPr id="847" name="直線コネクタ 846"/>
        <xdr:cNvCxnSpPr/>
      </xdr:nvCxnSpPr>
      <xdr:spPr>
        <a:xfrm>
          <a:off x="11655425" y="18246634"/>
          <a:ext cx="76517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48" name="n_1aveValue【庁舎】&#10;有形固定資産減価償却率"/>
        <xdr:cNvSpPr txBox="1"/>
      </xdr:nvSpPr>
      <xdr:spPr>
        <a:xfrm>
          <a:off x="12980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49" name="n_2aveValue【庁舎】&#10;有形固定資産減価償却率"/>
        <xdr:cNvSpPr txBox="1"/>
      </xdr:nvSpPr>
      <xdr:spPr>
        <a:xfrm>
          <a:off x="12246619"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50" name="n_3aveValue【庁舎】&#10;有形固定資産減価償却率"/>
        <xdr:cNvSpPr txBox="1"/>
      </xdr:nvSpPr>
      <xdr:spPr>
        <a:xfrm>
          <a:off x="1150049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51" name="n_4aveValue【庁舎】&#10;有形固定資産減価償却率"/>
        <xdr:cNvSpPr txBox="1"/>
      </xdr:nvSpPr>
      <xdr:spPr>
        <a:xfrm>
          <a:off x="1072579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852" name="n_1mainValue【庁舎】&#10;有形固定資産減価償却率"/>
        <xdr:cNvSpPr txBox="1"/>
      </xdr:nvSpPr>
      <xdr:spPr>
        <a:xfrm>
          <a:off x="12980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853" name="n_2mainValue【庁舎】&#10;有形固定資産減価償却率"/>
        <xdr:cNvSpPr txBox="1"/>
      </xdr:nvSpPr>
      <xdr:spPr>
        <a:xfrm>
          <a:off x="12246619"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854" name="n_3mainValue【庁舎】&#10;有形固定資産減価償却率"/>
        <xdr:cNvSpPr txBox="1"/>
      </xdr:nvSpPr>
      <xdr:spPr>
        <a:xfrm>
          <a:off x="1150049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80" name="直線コネクタ 879"/>
        <xdr:cNvCxnSpPr/>
      </xdr:nvCxnSpPr>
      <xdr:spPr>
        <a:xfrm flipV="1">
          <a:off x="188461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81" name="【庁舎】&#10;一人当たり面積最小値テキスト"/>
        <xdr:cNvSpPr txBox="1"/>
      </xdr:nvSpPr>
      <xdr:spPr>
        <a:xfrm>
          <a:off x="188849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82" name="直線コネクタ 881"/>
        <xdr:cNvCxnSpPr/>
      </xdr:nvCxnSpPr>
      <xdr:spPr>
        <a:xfrm>
          <a:off x="18786475" y="185062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83" name="【庁舎】&#10;一人当たり面積最大値テキスト"/>
        <xdr:cNvSpPr txBox="1"/>
      </xdr:nvSpPr>
      <xdr:spPr>
        <a:xfrm>
          <a:off x="188849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84" name="直線コネクタ 883"/>
        <xdr:cNvCxnSpPr/>
      </xdr:nvCxnSpPr>
      <xdr:spPr>
        <a:xfrm>
          <a:off x="18786475" y="17147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85" name="【庁舎】&#10;一人当たり面積平均値テキスト"/>
        <xdr:cNvSpPr txBox="1"/>
      </xdr:nvSpPr>
      <xdr:spPr>
        <a:xfrm>
          <a:off x="188849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86" name="フローチャート: 判断 885"/>
        <xdr:cNvSpPr/>
      </xdr:nvSpPr>
      <xdr:spPr>
        <a:xfrm>
          <a:off x="187960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87" name="フローチャート: 判断 886"/>
        <xdr:cNvSpPr/>
      </xdr:nvSpPr>
      <xdr:spPr>
        <a:xfrm>
          <a:off x="18100675" y="1811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88" name="フローチャート: 判断 887"/>
        <xdr:cNvSpPr/>
      </xdr:nvSpPr>
      <xdr:spPr>
        <a:xfrm>
          <a:off x="17325975"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89" name="フローチャート: 判断 888"/>
        <xdr:cNvSpPr/>
      </xdr:nvSpPr>
      <xdr:spPr>
        <a:xfrm>
          <a:off x="1657985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90" name="フローチャート: 判断 889"/>
        <xdr:cNvSpPr/>
      </xdr:nvSpPr>
      <xdr:spPr>
        <a:xfrm>
          <a:off x="15833725" y="183444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146231</xdr:rowOff>
    </xdr:from>
    <xdr:to>
      <xdr:col>116</xdr:col>
      <xdr:colOff>114300</xdr:colOff>
      <xdr:row>101</xdr:row>
      <xdr:rowOff>76381</xdr:rowOff>
    </xdr:to>
    <xdr:sp macro="" textlink="">
      <xdr:nvSpPr>
        <xdr:cNvPr id="896" name="楕円 895"/>
        <xdr:cNvSpPr/>
      </xdr:nvSpPr>
      <xdr:spPr>
        <a:xfrm>
          <a:off x="187960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169108</xdr:rowOff>
    </xdr:from>
    <xdr:ext cx="469744" cy="259045"/>
    <xdr:sp macro="" textlink="">
      <xdr:nvSpPr>
        <xdr:cNvPr id="897" name="【庁舎】&#10;一人当たり面積該当値テキスト"/>
        <xdr:cNvSpPr txBox="1"/>
      </xdr:nvSpPr>
      <xdr:spPr>
        <a:xfrm>
          <a:off x="18884900" y="1714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31931</xdr:rowOff>
    </xdr:from>
    <xdr:to>
      <xdr:col>112</xdr:col>
      <xdr:colOff>38100</xdr:colOff>
      <xdr:row>101</xdr:row>
      <xdr:rowOff>133531</xdr:rowOff>
    </xdr:to>
    <xdr:sp macro="" textlink="">
      <xdr:nvSpPr>
        <xdr:cNvPr id="898" name="楕円 897"/>
        <xdr:cNvSpPr/>
      </xdr:nvSpPr>
      <xdr:spPr>
        <a:xfrm>
          <a:off x="18100675" y="173483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25581</xdr:rowOff>
    </xdr:from>
    <xdr:to>
      <xdr:col>116</xdr:col>
      <xdr:colOff>63500</xdr:colOff>
      <xdr:row>101</xdr:row>
      <xdr:rowOff>82731</xdr:rowOff>
    </xdr:to>
    <xdr:cxnSp macro="">
      <xdr:nvCxnSpPr>
        <xdr:cNvPr id="899" name="直線コネクタ 898"/>
        <xdr:cNvCxnSpPr/>
      </xdr:nvCxnSpPr>
      <xdr:spPr>
        <a:xfrm flipV="1">
          <a:off x="18132425" y="17342031"/>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51526</xdr:rowOff>
    </xdr:from>
    <xdr:to>
      <xdr:col>107</xdr:col>
      <xdr:colOff>101600</xdr:colOff>
      <xdr:row>101</xdr:row>
      <xdr:rowOff>153126</xdr:rowOff>
    </xdr:to>
    <xdr:sp macro="" textlink="">
      <xdr:nvSpPr>
        <xdr:cNvPr id="900" name="楕円 899"/>
        <xdr:cNvSpPr/>
      </xdr:nvSpPr>
      <xdr:spPr>
        <a:xfrm>
          <a:off x="17325975"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82731</xdr:rowOff>
    </xdr:from>
    <xdr:to>
      <xdr:col>111</xdr:col>
      <xdr:colOff>177800</xdr:colOff>
      <xdr:row>101</xdr:row>
      <xdr:rowOff>102326</xdr:rowOff>
    </xdr:to>
    <xdr:cxnSp macro="">
      <xdr:nvCxnSpPr>
        <xdr:cNvPr id="901" name="直線コネクタ 900"/>
        <xdr:cNvCxnSpPr/>
      </xdr:nvCxnSpPr>
      <xdr:spPr>
        <a:xfrm flipV="1">
          <a:off x="17376775" y="17399181"/>
          <a:ext cx="7556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72752</xdr:rowOff>
    </xdr:from>
    <xdr:to>
      <xdr:col>102</xdr:col>
      <xdr:colOff>165100</xdr:colOff>
      <xdr:row>102</xdr:row>
      <xdr:rowOff>2902</xdr:rowOff>
    </xdr:to>
    <xdr:sp macro="" textlink="">
      <xdr:nvSpPr>
        <xdr:cNvPr id="902" name="楕円 901"/>
        <xdr:cNvSpPr/>
      </xdr:nvSpPr>
      <xdr:spPr>
        <a:xfrm>
          <a:off x="1657985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102326</xdr:rowOff>
    </xdr:from>
    <xdr:to>
      <xdr:col>107</xdr:col>
      <xdr:colOff>50800</xdr:colOff>
      <xdr:row>101</xdr:row>
      <xdr:rowOff>123552</xdr:rowOff>
    </xdr:to>
    <xdr:cxnSp macro="">
      <xdr:nvCxnSpPr>
        <xdr:cNvPr id="903" name="直線コネクタ 902"/>
        <xdr:cNvCxnSpPr/>
      </xdr:nvCxnSpPr>
      <xdr:spPr>
        <a:xfrm flipV="1">
          <a:off x="16630650" y="17418776"/>
          <a:ext cx="74612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904" name="n_1aveValue【庁舎】&#10;一人当たり面積"/>
        <xdr:cNvSpPr txBox="1"/>
      </xdr:nvSpPr>
      <xdr:spPr>
        <a:xfrm>
          <a:off x="1793247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905" name="n_2aveValue【庁舎】&#10;一人当たり面積"/>
        <xdr:cNvSpPr txBox="1"/>
      </xdr:nvSpPr>
      <xdr:spPr>
        <a:xfrm>
          <a:off x="1717047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906" name="n_3aveValue【庁舎】&#10;一人当たり面積"/>
        <xdr:cNvSpPr txBox="1"/>
      </xdr:nvSpPr>
      <xdr:spPr>
        <a:xfrm>
          <a:off x="16424352"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907" name="n_4aveValue【庁舎】&#10;一人当たり面積"/>
        <xdr:cNvSpPr txBox="1"/>
      </xdr:nvSpPr>
      <xdr:spPr>
        <a:xfrm>
          <a:off x="156782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150058</xdr:rowOff>
    </xdr:from>
    <xdr:ext cx="469744" cy="259045"/>
    <xdr:sp macro="" textlink="">
      <xdr:nvSpPr>
        <xdr:cNvPr id="908" name="n_1mainValue【庁舎】&#10;一人当たり面積"/>
        <xdr:cNvSpPr txBox="1"/>
      </xdr:nvSpPr>
      <xdr:spPr>
        <a:xfrm>
          <a:off x="17932477" y="1712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169653</xdr:rowOff>
    </xdr:from>
    <xdr:ext cx="469744" cy="259045"/>
    <xdr:sp macro="" textlink="">
      <xdr:nvSpPr>
        <xdr:cNvPr id="909" name="n_2mainValue【庁舎】&#10;一人当たり面積"/>
        <xdr:cNvSpPr txBox="1"/>
      </xdr:nvSpPr>
      <xdr:spPr>
        <a:xfrm>
          <a:off x="17170477" y="171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19429</xdr:rowOff>
    </xdr:from>
    <xdr:ext cx="469744" cy="259045"/>
    <xdr:sp macro="" textlink="">
      <xdr:nvSpPr>
        <xdr:cNvPr id="910" name="n_3mainValue【庁舎】&#10;一人当たり面積"/>
        <xdr:cNvSpPr txBox="1"/>
      </xdr:nvSpPr>
      <xdr:spPr>
        <a:xfrm>
          <a:off x="16424352" y="171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類似団体と比較して特に有形固定資産減価償却率が高くなっている施設は、体育館・プール、福祉施設、消防施設、庁舎である。</a:t>
          </a:r>
          <a:endParaRPr lang="ja-JP" altLang="ja-JP" sz="1400">
            <a:effectLst/>
          </a:endParaRPr>
        </a:p>
        <a:p>
          <a:r>
            <a:rPr kumimoji="1" lang="ja-JP" altLang="ja-JP" sz="1100">
              <a:solidFill>
                <a:schemeClr val="dk1"/>
              </a:solidFill>
              <a:effectLst/>
              <a:latin typeface="+mn-lt"/>
              <a:ea typeface="+mn-ea"/>
              <a:cs typeface="+mn-cs"/>
            </a:rPr>
            <a:t>　市民会館については、新たに芸術文化交流プラザを建設し、既存の施設を解体したことにより、有形固定資産減価償却率が大きく減少している。</a:t>
          </a:r>
          <a:endParaRPr lang="ja-JP" altLang="ja-JP" sz="1400">
            <a:effectLst/>
          </a:endParaRPr>
        </a:p>
        <a:p>
          <a:r>
            <a:rPr kumimoji="1" lang="ja-JP" altLang="ja-JP" sz="1100">
              <a:solidFill>
                <a:schemeClr val="dk1"/>
              </a:solidFill>
              <a:effectLst/>
              <a:latin typeface="+mn-lt"/>
              <a:ea typeface="+mn-ea"/>
              <a:cs typeface="+mn-cs"/>
            </a:rPr>
            <a:t>　庁舎・消防施設は老朽化が著しいことから、令和８年度の供用開始に向け建て替えを行う。また、体育館等のその他の施設については、公共施設総合管理計画に基づき、集約化や廃止等に向けて、今後の施設運営のあり方について検討を進めていく。</a:t>
          </a:r>
          <a:endParaRPr lang="ja-JP" altLang="ja-JP" sz="1400">
            <a:effectLst/>
          </a:endParaRPr>
        </a:p>
        <a:p>
          <a:r>
            <a:rPr kumimoji="1" lang="ja-JP" altLang="ja-JP" sz="1100">
              <a:solidFill>
                <a:schemeClr val="dk1"/>
              </a:solidFill>
              <a:effectLst/>
              <a:latin typeface="+mn-lt"/>
              <a:ea typeface="+mn-ea"/>
              <a:cs typeface="+mn-cs"/>
            </a:rPr>
            <a:t>　福祉施設については、一人当たりの面積が類似団体の平均を大きく上回っており、有形固定資産減価償却率も増加傾向であるため、今後の施設運営の検討とともに維持管理にかかる経費の増加に留意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過疎対策事業債及び合併特例事業債の発行額が多く、行政面積が広大（</a:t>
          </a:r>
          <a:r>
            <a:rPr kumimoji="1" lang="en-US" altLang="ja-JP" sz="1300">
              <a:latin typeface="ＭＳ Ｐゴシック" panose="020B0600070205080204" pitchFamily="50" charset="-128"/>
              <a:ea typeface="ＭＳ Ｐゴシック" panose="020B0600070205080204" pitchFamily="50" charset="-128"/>
            </a:rPr>
            <a:t>1,332.45</a:t>
          </a:r>
          <a:r>
            <a:rPr kumimoji="1" lang="ja-JP" altLang="en-US" sz="1300">
              <a:latin typeface="ＭＳ Ｐゴシック" panose="020B0600070205080204" pitchFamily="50" charset="-128"/>
              <a:ea typeface="ＭＳ Ｐゴシック" panose="020B0600070205080204" pitchFamily="50" charset="-128"/>
            </a:rPr>
            <a:t>ｋ㎡）であるため、基準財政需要額が類似団体に比べ多く、財政力指数や類似団体の平均より下回る。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また、法人税や固定資産税が少ないため、基準財政収入額が少ないことも平均より下回る要因となっている。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84667</xdr:rowOff>
    </xdr:to>
    <xdr:cxnSp macro="">
      <xdr:nvCxnSpPr>
        <xdr:cNvPr id="72" name="直線コネクタ 71"/>
        <xdr:cNvCxnSpPr/>
      </xdr:nvCxnSpPr>
      <xdr:spPr>
        <a:xfrm>
          <a:off x="4114800" y="76184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74613</xdr:rowOff>
    </xdr:to>
    <xdr:cxnSp macro="">
      <xdr:nvCxnSpPr>
        <xdr:cNvPr id="75" name="直線コネクタ 74"/>
        <xdr:cNvCxnSpPr/>
      </xdr:nvCxnSpPr>
      <xdr:spPr>
        <a:xfrm>
          <a:off x="3225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8" name="直線コネクタ 77"/>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81" name="直線コネクタ 80"/>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91" name="楕円 90"/>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2"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23813</xdr:rowOff>
    </xdr:from>
    <xdr:to>
      <xdr:col>19</xdr:col>
      <xdr:colOff>184150</xdr:colOff>
      <xdr:row>44</xdr:row>
      <xdr:rowOff>125413</xdr:rowOff>
    </xdr:to>
    <xdr:sp macro="" textlink="">
      <xdr:nvSpPr>
        <xdr:cNvPr id="93" name="楕円 92"/>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110190</xdr:rowOff>
    </xdr:from>
    <xdr:ext cx="736600" cy="259045"/>
    <xdr:sp macro="" textlink="">
      <xdr:nvSpPr>
        <xdr:cNvPr id="94" name="テキスト ボックス 93"/>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5" name="楕円 94"/>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6" name="テキスト ボックス 95"/>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7" name="楕円 96"/>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8" name="テキスト ボックス 97"/>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9" name="楕円 98"/>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100" name="テキスト ボックス 99"/>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新型コロナウイルス感染拡大の影響による活動制限等により経常経費が減少しているが、行政面積が広大であるため、類似施設が点在しており、経常収支比率が類似団体に比べ高くなっている。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このため、経常経費の改善を図るため、行政改革による施設の統廃合等を進めている。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65</xdr:row>
      <xdr:rowOff>133350</xdr:rowOff>
    </xdr:to>
    <xdr:cxnSp macro="">
      <xdr:nvCxnSpPr>
        <xdr:cNvPr id="135" name="直線コネクタ 134"/>
        <xdr:cNvCxnSpPr/>
      </xdr:nvCxnSpPr>
      <xdr:spPr>
        <a:xfrm flipV="1">
          <a:off x="4114800" y="1104836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142875</xdr:rowOff>
    </xdr:to>
    <xdr:cxnSp macro="">
      <xdr:nvCxnSpPr>
        <xdr:cNvPr id="138" name="直線コネクタ 137"/>
        <xdr:cNvCxnSpPr/>
      </xdr:nvCxnSpPr>
      <xdr:spPr>
        <a:xfrm flipV="1">
          <a:off x="3225800" y="112776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138854</xdr:rowOff>
    </xdr:from>
    <xdr:to>
      <xdr:col>15</xdr:col>
      <xdr:colOff>82550</xdr:colOff>
      <xdr:row>66</xdr:row>
      <xdr:rowOff>142875</xdr:rowOff>
    </xdr:to>
    <xdr:cxnSp macro="">
      <xdr:nvCxnSpPr>
        <xdr:cNvPr id="141" name="直線コネクタ 140"/>
        <xdr:cNvCxnSpPr/>
      </xdr:nvCxnSpPr>
      <xdr:spPr>
        <a:xfrm>
          <a:off x="2336800" y="114545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2769</xdr:rowOff>
    </xdr:from>
    <xdr:ext cx="762000" cy="259045"/>
    <xdr:sp macro="" textlink="">
      <xdr:nvSpPr>
        <xdr:cNvPr id="143" name="テキスト ボックス 142"/>
        <xdr:cNvSpPr txBox="1"/>
      </xdr:nvSpPr>
      <xdr:spPr>
        <a:xfrm>
          <a:off x="28448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66</xdr:row>
      <xdr:rowOff>138854</xdr:rowOff>
    </xdr:to>
    <xdr:cxnSp macro="">
      <xdr:nvCxnSpPr>
        <xdr:cNvPr id="144" name="直線コネクタ 143"/>
        <xdr:cNvCxnSpPr/>
      </xdr:nvCxnSpPr>
      <xdr:spPr>
        <a:xfrm>
          <a:off x="1447800" y="11144885"/>
          <a:ext cx="8890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158132</xdr:rowOff>
    </xdr:from>
    <xdr:ext cx="762000" cy="259045"/>
    <xdr:sp macro="" textlink="">
      <xdr:nvSpPr>
        <xdr:cNvPr id="146" name="テキスト ボックス 145"/>
        <xdr:cNvSpPr txBox="1"/>
      </xdr:nvSpPr>
      <xdr:spPr>
        <a:xfrm>
          <a:off x="1955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48" name="テキスト ボックス 147"/>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4" name="楕円 153"/>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5"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6" name="楕円 155"/>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7" name="テキスト ボックス 156"/>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8" name="楕円 157"/>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59" name="テキスト ボックス 158"/>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60" name="楕円 159"/>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61" name="テキスト ボックス 160"/>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62" name="楕円 161"/>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61612</xdr:rowOff>
    </xdr:from>
    <xdr:ext cx="762000" cy="259045"/>
    <xdr:sp macro="" textlink="">
      <xdr:nvSpPr>
        <xdr:cNvPr id="163" name="テキスト ボックス 162"/>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本町は、平成１７年１０月１日に４町村が合併した町であり、合併後は、新規採用職員の採用抑制などにより職員数の削減（一般職員等平成１８年３１２人→令和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年２１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人）を図ってきた。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また、公共施設の管理や１８０㎞に及ぶ町道の除排雪に係る委託料等が多額であることから類似団体の平均を上回っていること、人口減少が著しいことも要因の一つでもある。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124654</xdr:rowOff>
    </xdr:from>
    <xdr:to>
      <xdr:col>23</xdr:col>
      <xdr:colOff>133350</xdr:colOff>
      <xdr:row>88</xdr:row>
      <xdr:rowOff>79147</xdr:rowOff>
    </xdr:to>
    <xdr:cxnSp macro="">
      <xdr:nvCxnSpPr>
        <xdr:cNvPr id="198" name="直線コネクタ 197"/>
        <xdr:cNvCxnSpPr/>
      </xdr:nvCxnSpPr>
      <xdr:spPr>
        <a:xfrm>
          <a:off x="4114800" y="15040804"/>
          <a:ext cx="838200" cy="1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124654</xdr:rowOff>
    </xdr:from>
    <xdr:to>
      <xdr:col>19</xdr:col>
      <xdr:colOff>133350</xdr:colOff>
      <xdr:row>87</xdr:row>
      <xdr:rowOff>134852</xdr:rowOff>
    </xdr:to>
    <xdr:cxnSp macro="">
      <xdr:nvCxnSpPr>
        <xdr:cNvPr id="201" name="直線コネクタ 200"/>
        <xdr:cNvCxnSpPr/>
      </xdr:nvCxnSpPr>
      <xdr:spPr>
        <a:xfrm flipV="1">
          <a:off x="3225800" y="15040804"/>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36130</xdr:rowOff>
    </xdr:from>
    <xdr:to>
      <xdr:col>15</xdr:col>
      <xdr:colOff>82550</xdr:colOff>
      <xdr:row>87</xdr:row>
      <xdr:rowOff>134852</xdr:rowOff>
    </xdr:to>
    <xdr:cxnSp macro="">
      <xdr:nvCxnSpPr>
        <xdr:cNvPr id="204" name="直線コネクタ 203"/>
        <xdr:cNvCxnSpPr/>
      </xdr:nvCxnSpPr>
      <xdr:spPr>
        <a:xfrm>
          <a:off x="2336800" y="14952280"/>
          <a:ext cx="8890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76972</xdr:rowOff>
    </xdr:from>
    <xdr:to>
      <xdr:col>11</xdr:col>
      <xdr:colOff>31750</xdr:colOff>
      <xdr:row>87</xdr:row>
      <xdr:rowOff>36130</xdr:rowOff>
    </xdr:to>
    <xdr:cxnSp macro="">
      <xdr:nvCxnSpPr>
        <xdr:cNvPr id="207" name="直線コネクタ 206"/>
        <xdr:cNvCxnSpPr/>
      </xdr:nvCxnSpPr>
      <xdr:spPr>
        <a:xfrm>
          <a:off x="1447800" y="14821672"/>
          <a:ext cx="8890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28347</xdr:rowOff>
    </xdr:from>
    <xdr:to>
      <xdr:col>23</xdr:col>
      <xdr:colOff>184150</xdr:colOff>
      <xdr:row>88</xdr:row>
      <xdr:rowOff>129947</xdr:rowOff>
    </xdr:to>
    <xdr:sp macro="" textlink="">
      <xdr:nvSpPr>
        <xdr:cNvPr id="217" name="楕円 216"/>
        <xdr:cNvSpPr/>
      </xdr:nvSpPr>
      <xdr:spPr>
        <a:xfrm>
          <a:off x="4902200" y="151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95674</xdr:rowOff>
    </xdr:from>
    <xdr:ext cx="762000" cy="259045"/>
    <xdr:sp macro="" textlink="">
      <xdr:nvSpPr>
        <xdr:cNvPr id="218" name="人件費・物件費等の状況該当値テキスト"/>
        <xdr:cNvSpPr txBox="1"/>
      </xdr:nvSpPr>
      <xdr:spPr>
        <a:xfrm>
          <a:off x="5041900" y="1501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73854</xdr:rowOff>
    </xdr:from>
    <xdr:to>
      <xdr:col>19</xdr:col>
      <xdr:colOff>184150</xdr:colOff>
      <xdr:row>88</xdr:row>
      <xdr:rowOff>4004</xdr:rowOff>
    </xdr:to>
    <xdr:sp macro="" textlink="">
      <xdr:nvSpPr>
        <xdr:cNvPr id="219" name="楕円 218"/>
        <xdr:cNvSpPr/>
      </xdr:nvSpPr>
      <xdr:spPr>
        <a:xfrm>
          <a:off x="4064000" y="1499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160231</xdr:rowOff>
    </xdr:from>
    <xdr:ext cx="736600" cy="259045"/>
    <xdr:sp macro="" textlink="">
      <xdr:nvSpPr>
        <xdr:cNvPr id="220" name="テキスト ボックス 219"/>
        <xdr:cNvSpPr txBox="1"/>
      </xdr:nvSpPr>
      <xdr:spPr>
        <a:xfrm>
          <a:off x="3733800" y="1507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84052</xdr:rowOff>
    </xdr:from>
    <xdr:to>
      <xdr:col>15</xdr:col>
      <xdr:colOff>133350</xdr:colOff>
      <xdr:row>88</xdr:row>
      <xdr:rowOff>14202</xdr:rowOff>
    </xdr:to>
    <xdr:sp macro="" textlink="">
      <xdr:nvSpPr>
        <xdr:cNvPr id="221" name="楕円 220"/>
        <xdr:cNvSpPr/>
      </xdr:nvSpPr>
      <xdr:spPr>
        <a:xfrm>
          <a:off x="3175000" y="150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170429</xdr:rowOff>
    </xdr:from>
    <xdr:ext cx="762000" cy="259045"/>
    <xdr:sp macro="" textlink="">
      <xdr:nvSpPr>
        <xdr:cNvPr id="222" name="テキスト ボックス 221"/>
        <xdr:cNvSpPr txBox="1"/>
      </xdr:nvSpPr>
      <xdr:spPr>
        <a:xfrm>
          <a:off x="2844800" y="150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156780</xdr:rowOff>
    </xdr:from>
    <xdr:to>
      <xdr:col>11</xdr:col>
      <xdr:colOff>82550</xdr:colOff>
      <xdr:row>87</xdr:row>
      <xdr:rowOff>86930</xdr:rowOff>
    </xdr:to>
    <xdr:sp macro="" textlink="">
      <xdr:nvSpPr>
        <xdr:cNvPr id="223" name="楕円 222"/>
        <xdr:cNvSpPr/>
      </xdr:nvSpPr>
      <xdr:spPr>
        <a:xfrm>
          <a:off x="2286000" y="149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71707</xdr:rowOff>
    </xdr:from>
    <xdr:ext cx="762000" cy="259045"/>
    <xdr:sp macro="" textlink="">
      <xdr:nvSpPr>
        <xdr:cNvPr id="224" name="テキスト ボックス 223"/>
        <xdr:cNvSpPr txBox="1"/>
      </xdr:nvSpPr>
      <xdr:spPr>
        <a:xfrm>
          <a:off x="1955800" y="149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26172</xdr:rowOff>
    </xdr:from>
    <xdr:to>
      <xdr:col>7</xdr:col>
      <xdr:colOff>31750</xdr:colOff>
      <xdr:row>86</xdr:row>
      <xdr:rowOff>127772</xdr:rowOff>
    </xdr:to>
    <xdr:sp macro="" textlink="">
      <xdr:nvSpPr>
        <xdr:cNvPr id="225" name="楕円 224"/>
        <xdr:cNvSpPr/>
      </xdr:nvSpPr>
      <xdr:spPr>
        <a:xfrm>
          <a:off x="1397000" y="147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112549</xdr:rowOff>
    </xdr:from>
    <xdr:ext cx="762000" cy="259045"/>
    <xdr:sp macro="" textlink="">
      <xdr:nvSpPr>
        <xdr:cNvPr id="226" name="テキスト ボックス 225"/>
        <xdr:cNvSpPr txBox="1"/>
      </xdr:nvSpPr>
      <xdr:spPr>
        <a:xfrm>
          <a:off x="1066800" y="1485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毎年度、職員の退職等により概ね、横ばいであり、類似団体と同指数である。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8" name="直線コネクタ 257"/>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116332</xdr:rowOff>
    </xdr:from>
    <xdr:to>
      <xdr:col>77</xdr:col>
      <xdr:colOff>44450</xdr:colOff>
      <xdr:row>84</xdr:row>
      <xdr:rowOff>154939</xdr:rowOff>
    </xdr:to>
    <xdr:cxnSp macro="">
      <xdr:nvCxnSpPr>
        <xdr:cNvPr id="261" name="直線コネクタ 260"/>
        <xdr:cNvCxnSpPr/>
      </xdr:nvCxnSpPr>
      <xdr:spPr>
        <a:xfrm>
          <a:off x="15290800" y="145181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116332</xdr:rowOff>
    </xdr:to>
    <xdr:cxnSp macro="">
      <xdr:nvCxnSpPr>
        <xdr:cNvPr id="264" name="直線コネクタ 263"/>
        <xdr:cNvCxnSpPr/>
      </xdr:nvCxnSpPr>
      <xdr:spPr>
        <a:xfrm>
          <a:off x="14401800" y="1450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66" name="テキスト ボックス 265"/>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145287</xdr:rowOff>
    </xdr:to>
    <xdr:cxnSp macro="">
      <xdr:nvCxnSpPr>
        <xdr:cNvPr id="267" name="直線コネクタ 266"/>
        <xdr:cNvCxnSpPr/>
      </xdr:nvCxnSpPr>
      <xdr:spPr>
        <a:xfrm flipV="1">
          <a:off x="13512800" y="145084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9" name="楕円 278"/>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80" name="テキスト ボックス 279"/>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65532</xdr:rowOff>
    </xdr:from>
    <xdr:to>
      <xdr:col>73</xdr:col>
      <xdr:colOff>44450</xdr:colOff>
      <xdr:row>84</xdr:row>
      <xdr:rowOff>167132</xdr:rowOff>
    </xdr:to>
    <xdr:sp macro="" textlink="">
      <xdr:nvSpPr>
        <xdr:cNvPr id="281" name="楕円 280"/>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5859</xdr:rowOff>
    </xdr:from>
    <xdr:ext cx="762000" cy="259045"/>
    <xdr:sp macro="" textlink="">
      <xdr:nvSpPr>
        <xdr:cNvPr id="282" name="テキスト ボックス 281"/>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3" name="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94487</xdr:rowOff>
    </xdr:from>
    <xdr:to>
      <xdr:col>64</xdr:col>
      <xdr:colOff>152400</xdr:colOff>
      <xdr:row>85</xdr:row>
      <xdr:rowOff>24637</xdr:rowOff>
    </xdr:to>
    <xdr:sp macro="" textlink="">
      <xdr:nvSpPr>
        <xdr:cNvPr id="285" name="楕円 284"/>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34814</xdr:rowOff>
    </xdr:from>
    <xdr:ext cx="762000" cy="259045"/>
    <xdr:sp macro="" textlink="">
      <xdr:nvSpPr>
        <xdr:cNvPr id="286" name="テキスト ボックス 285"/>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本町は、平成１７年１０月１日に４町村が合併した町であり、合併後は、新規採用職員の採用抑制などにより職員数の削減（一般職員等：平成１８年３１２人→令和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人）を図ってきた。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また、人口減少が著しいことも要因の一つでもある。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このため、今後策定される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定員管理適正化計画に基づき、適正な職員配置に努める。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104775</xdr:rowOff>
    </xdr:to>
    <xdr:cxnSp macro="">
      <xdr:nvCxnSpPr>
        <xdr:cNvPr id="321" name="直線コネクタ 320"/>
        <xdr:cNvCxnSpPr/>
      </xdr:nvCxnSpPr>
      <xdr:spPr>
        <a:xfrm>
          <a:off x="16179800" y="1070250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81986</xdr:rowOff>
    </xdr:to>
    <xdr:cxnSp macro="">
      <xdr:nvCxnSpPr>
        <xdr:cNvPr id="324" name="直線コネクタ 323"/>
        <xdr:cNvCxnSpPr/>
      </xdr:nvCxnSpPr>
      <xdr:spPr>
        <a:xfrm flipV="1">
          <a:off x="15290800" y="1070250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81986</xdr:rowOff>
    </xdr:from>
    <xdr:to>
      <xdr:col>72</xdr:col>
      <xdr:colOff>203200</xdr:colOff>
      <xdr:row>62</xdr:row>
      <xdr:rowOff>99413</xdr:rowOff>
    </xdr:to>
    <xdr:cxnSp macro="">
      <xdr:nvCxnSpPr>
        <xdr:cNvPr id="327" name="直線コネクタ 326"/>
        <xdr:cNvCxnSpPr/>
      </xdr:nvCxnSpPr>
      <xdr:spPr>
        <a:xfrm flipV="1">
          <a:off x="14401800" y="10711886"/>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99413</xdr:rowOff>
    </xdr:from>
    <xdr:to>
      <xdr:col>68</xdr:col>
      <xdr:colOff>152400</xdr:colOff>
      <xdr:row>62</xdr:row>
      <xdr:rowOff>116840</xdr:rowOff>
    </xdr:to>
    <xdr:cxnSp macro="">
      <xdr:nvCxnSpPr>
        <xdr:cNvPr id="330" name="直線コネクタ 329"/>
        <xdr:cNvCxnSpPr/>
      </xdr:nvCxnSpPr>
      <xdr:spPr>
        <a:xfrm flipV="1">
          <a:off x="13512800" y="10729313"/>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40" name="楕円 339"/>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26052</xdr:rowOff>
    </xdr:from>
    <xdr:ext cx="762000" cy="259045"/>
    <xdr:sp macro="" textlink="">
      <xdr:nvSpPr>
        <xdr:cNvPr id="341" name="定員管理の状況該当値テキスト"/>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42" name="楕円 341"/>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43" name="テキスト ボックス 342"/>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31186</xdr:rowOff>
    </xdr:from>
    <xdr:to>
      <xdr:col>73</xdr:col>
      <xdr:colOff>44450</xdr:colOff>
      <xdr:row>62</xdr:row>
      <xdr:rowOff>132786</xdr:rowOff>
    </xdr:to>
    <xdr:sp macro="" textlink="">
      <xdr:nvSpPr>
        <xdr:cNvPr id="344" name="楕円 343"/>
        <xdr:cNvSpPr/>
      </xdr:nvSpPr>
      <xdr:spPr>
        <a:xfrm>
          <a:off x="15240000" y="10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117563</xdr:rowOff>
    </xdr:from>
    <xdr:ext cx="762000" cy="259045"/>
    <xdr:sp macro="" textlink="">
      <xdr:nvSpPr>
        <xdr:cNvPr id="345" name="テキスト ボックス 344"/>
        <xdr:cNvSpPr txBox="1"/>
      </xdr:nvSpPr>
      <xdr:spPr>
        <a:xfrm>
          <a:off x="14909800" y="1074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48613</xdr:rowOff>
    </xdr:from>
    <xdr:to>
      <xdr:col>68</xdr:col>
      <xdr:colOff>203200</xdr:colOff>
      <xdr:row>62</xdr:row>
      <xdr:rowOff>150213</xdr:rowOff>
    </xdr:to>
    <xdr:sp macro="" textlink="">
      <xdr:nvSpPr>
        <xdr:cNvPr id="346" name="楕円 345"/>
        <xdr:cNvSpPr/>
      </xdr:nvSpPr>
      <xdr:spPr>
        <a:xfrm>
          <a:off x="14351000" y="106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134990</xdr:rowOff>
    </xdr:from>
    <xdr:ext cx="762000" cy="259045"/>
    <xdr:sp macro="" textlink="">
      <xdr:nvSpPr>
        <xdr:cNvPr id="347" name="テキスト ボックス 346"/>
        <xdr:cNvSpPr txBox="1"/>
      </xdr:nvSpPr>
      <xdr:spPr>
        <a:xfrm>
          <a:off x="14020800" y="107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8" name="楕円 347"/>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9" name="テキスト ボックス 348"/>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合併時に創設した、地域振興基金の原資として借入れした、合併特例債の償還が令和２年度に完了したことから、比率は減少している。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今後も芸術文化交流プラザ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などの大型事業の実施によ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地方債元利償還金等の増加が見込まれる。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162137</xdr:rowOff>
    </xdr:to>
    <xdr:cxnSp macro="">
      <xdr:nvCxnSpPr>
        <xdr:cNvPr id="382" name="直線コネクタ 381"/>
        <xdr:cNvCxnSpPr/>
      </xdr:nvCxnSpPr>
      <xdr:spPr>
        <a:xfrm flipV="1">
          <a:off x="16179800" y="734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162137</xdr:rowOff>
    </xdr:to>
    <xdr:cxnSp macro="">
      <xdr:nvCxnSpPr>
        <xdr:cNvPr id="385" name="直線コネクタ 384"/>
        <xdr:cNvCxnSpPr/>
      </xdr:nvCxnSpPr>
      <xdr:spPr>
        <a:xfrm>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129963</xdr:rowOff>
    </xdr:to>
    <xdr:cxnSp macro="">
      <xdr:nvCxnSpPr>
        <xdr:cNvPr id="388" name="直線コネクタ 387"/>
        <xdr:cNvCxnSpPr/>
      </xdr:nvCxnSpPr>
      <xdr:spPr>
        <a:xfrm>
          <a:off x="14401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0" name="テキスト ボックス 389"/>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121920</xdr:rowOff>
    </xdr:to>
    <xdr:cxnSp macro="">
      <xdr:nvCxnSpPr>
        <xdr:cNvPr id="391" name="直線コネクタ 390"/>
        <xdr:cNvCxnSpPr/>
      </xdr:nvCxnSpPr>
      <xdr:spPr>
        <a:xfrm>
          <a:off x="13512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3" name="テキスト ボックス 39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5" name="テキスト ボックス 394"/>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1" name="楕円 400"/>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2"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7" name="楕円 406"/>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8" name="テキスト ボックス 407"/>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9" name="楕円 408"/>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0" name="テキスト ボックス 40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芸術文化交流プラザ整備などの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大型公共事業の実施により、地方債残高が増加しており、今後も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庁舎の建設等による地方債の借入額の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増加が見込まれるが、大型公共事業終了後は、適正な水準を保つ見込みである。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14</xdr:row>
      <xdr:rowOff>113538</xdr:rowOff>
    </xdr:to>
    <xdr:cxnSp macro="">
      <xdr:nvCxnSpPr>
        <xdr:cNvPr id="444" name="直線コネクタ 443"/>
        <xdr:cNvCxnSpPr/>
      </xdr:nvCxnSpPr>
      <xdr:spPr>
        <a:xfrm flipV="1">
          <a:off x="16179800" y="251142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113538</xdr:rowOff>
    </xdr:from>
    <xdr:to>
      <xdr:col>77</xdr:col>
      <xdr:colOff>44450</xdr:colOff>
      <xdr:row>14</xdr:row>
      <xdr:rowOff>128820</xdr:rowOff>
    </xdr:to>
    <xdr:cxnSp macro="">
      <xdr:nvCxnSpPr>
        <xdr:cNvPr id="447" name="直線コネクタ 446"/>
        <xdr:cNvCxnSpPr/>
      </xdr:nvCxnSpPr>
      <xdr:spPr>
        <a:xfrm flipV="1">
          <a:off x="15290800" y="251383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66082</xdr:rowOff>
    </xdr:from>
    <xdr:to>
      <xdr:col>72</xdr:col>
      <xdr:colOff>203200</xdr:colOff>
      <xdr:row>14</xdr:row>
      <xdr:rowOff>128820</xdr:rowOff>
    </xdr:to>
    <xdr:cxnSp macro="">
      <xdr:nvCxnSpPr>
        <xdr:cNvPr id="450" name="直線コネクタ 449"/>
        <xdr:cNvCxnSpPr/>
      </xdr:nvCxnSpPr>
      <xdr:spPr>
        <a:xfrm>
          <a:off x="14401800" y="2466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1" name="フローチャート: 判断 450"/>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169223</xdr:rowOff>
    </xdr:from>
    <xdr:ext cx="762000" cy="259045"/>
    <xdr:sp macro="" textlink="">
      <xdr:nvSpPr>
        <xdr:cNvPr id="452" name="テキスト ボックス 451"/>
        <xdr:cNvSpPr txBox="1"/>
      </xdr:nvSpPr>
      <xdr:spPr>
        <a:xfrm>
          <a:off x="14909800" y="25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46778</xdr:rowOff>
    </xdr:from>
    <xdr:to>
      <xdr:col>68</xdr:col>
      <xdr:colOff>152400</xdr:colOff>
      <xdr:row>14</xdr:row>
      <xdr:rowOff>66082</xdr:rowOff>
    </xdr:to>
    <xdr:cxnSp macro="">
      <xdr:nvCxnSpPr>
        <xdr:cNvPr id="453" name="直線コネクタ 452"/>
        <xdr:cNvCxnSpPr/>
      </xdr:nvCxnSpPr>
      <xdr:spPr>
        <a:xfrm>
          <a:off x="13512800" y="24470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65955</xdr:rowOff>
    </xdr:from>
    <xdr:to>
      <xdr:col>68</xdr:col>
      <xdr:colOff>203200</xdr:colOff>
      <xdr:row>14</xdr:row>
      <xdr:rowOff>167555</xdr:rowOff>
    </xdr:to>
    <xdr:sp macro="" textlink="">
      <xdr:nvSpPr>
        <xdr:cNvPr id="454" name="フローチャート: 判断 453"/>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152332</xdr:rowOff>
    </xdr:from>
    <xdr:ext cx="762000" cy="259045"/>
    <xdr:sp macro="" textlink="">
      <xdr:nvSpPr>
        <xdr:cNvPr id="455" name="テキスト ボックス 454"/>
        <xdr:cNvSpPr txBox="1"/>
      </xdr:nvSpPr>
      <xdr:spPr>
        <a:xfrm>
          <a:off x="14020800" y="255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6" name="フローチャート: 判断 455"/>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168419</xdr:rowOff>
    </xdr:from>
    <xdr:ext cx="762000" cy="259045"/>
    <xdr:sp macro="" textlink="">
      <xdr:nvSpPr>
        <xdr:cNvPr id="457" name="テキスト ボックス 456"/>
        <xdr:cNvSpPr txBox="1"/>
      </xdr:nvSpPr>
      <xdr:spPr>
        <a:xfrm>
          <a:off x="13131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3" name="楕円 462"/>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32402</xdr:rowOff>
    </xdr:from>
    <xdr:ext cx="762000" cy="259045"/>
    <xdr:sp macro="" textlink="">
      <xdr:nvSpPr>
        <xdr:cNvPr id="464" name="将来負担の状況該当値テキスト"/>
        <xdr:cNvSpPr txBox="1"/>
      </xdr:nvSpPr>
      <xdr:spPr>
        <a:xfrm>
          <a:off x="17106900" y="24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62738</xdr:rowOff>
    </xdr:from>
    <xdr:to>
      <xdr:col>77</xdr:col>
      <xdr:colOff>95250</xdr:colOff>
      <xdr:row>14</xdr:row>
      <xdr:rowOff>164338</xdr:rowOff>
    </xdr:to>
    <xdr:sp macro="" textlink="">
      <xdr:nvSpPr>
        <xdr:cNvPr id="465" name="楕円 464"/>
        <xdr:cNvSpPr/>
      </xdr:nvSpPr>
      <xdr:spPr>
        <a:xfrm>
          <a:off x="16129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66" name="テキスト ボックス 465"/>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78020</xdr:rowOff>
    </xdr:from>
    <xdr:to>
      <xdr:col>73</xdr:col>
      <xdr:colOff>44450</xdr:colOff>
      <xdr:row>15</xdr:row>
      <xdr:rowOff>8170</xdr:rowOff>
    </xdr:to>
    <xdr:sp macro="" textlink="">
      <xdr:nvSpPr>
        <xdr:cNvPr id="467" name="楕円 466"/>
        <xdr:cNvSpPr/>
      </xdr:nvSpPr>
      <xdr:spPr>
        <a:xfrm>
          <a:off x="15240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18347</xdr:rowOff>
    </xdr:from>
    <xdr:ext cx="762000" cy="259045"/>
    <xdr:sp macro="" textlink="">
      <xdr:nvSpPr>
        <xdr:cNvPr id="468" name="テキスト ボックス 467"/>
        <xdr:cNvSpPr txBox="1"/>
      </xdr:nvSpPr>
      <xdr:spPr>
        <a:xfrm>
          <a:off x="14909800" y="22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xdr:rowOff>
    </xdr:from>
    <xdr:to>
      <xdr:col>68</xdr:col>
      <xdr:colOff>203200</xdr:colOff>
      <xdr:row>14</xdr:row>
      <xdr:rowOff>116882</xdr:rowOff>
    </xdr:to>
    <xdr:sp macro="" textlink="">
      <xdr:nvSpPr>
        <xdr:cNvPr id="469" name="楕円 468"/>
        <xdr:cNvSpPr/>
      </xdr:nvSpPr>
      <xdr:spPr>
        <a:xfrm>
          <a:off x="14351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127059</xdr:rowOff>
    </xdr:from>
    <xdr:ext cx="762000" cy="259045"/>
    <xdr:sp macro="" textlink="">
      <xdr:nvSpPr>
        <xdr:cNvPr id="470" name="テキスト ボックス 469"/>
        <xdr:cNvSpPr txBox="1"/>
      </xdr:nvSpPr>
      <xdr:spPr>
        <a:xfrm>
          <a:off x="14020800" y="21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167428</xdr:rowOff>
    </xdr:from>
    <xdr:to>
      <xdr:col>64</xdr:col>
      <xdr:colOff>152400</xdr:colOff>
      <xdr:row>14</xdr:row>
      <xdr:rowOff>97578</xdr:rowOff>
    </xdr:to>
    <xdr:sp macro="" textlink="">
      <xdr:nvSpPr>
        <xdr:cNvPr id="471" name="楕円 470"/>
        <xdr:cNvSpPr/>
      </xdr:nvSpPr>
      <xdr:spPr>
        <a:xfrm>
          <a:off x="13462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107755</xdr:rowOff>
    </xdr:from>
    <xdr:ext cx="762000" cy="259045"/>
    <xdr:sp macro="" textlink="">
      <xdr:nvSpPr>
        <xdr:cNvPr id="472" name="テキスト ボックス 471"/>
        <xdr:cNvSpPr txBox="1"/>
      </xdr:nvSpPr>
      <xdr:spPr>
        <a:xfrm>
          <a:off x="13131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63500</xdr:rowOff>
    </xdr:from>
    <xdr:ext cx="9099176" cy="508000"/>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673100" y="4686300"/>
          <a:ext cx="9099176"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本町は、合併後、新規採用職員の採用抑制などにより職員数の削減（一般職員等：平成１８年３１２人→令和４年２１６人）を図ってきた。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旧町村間の距離が遠いため、総合支所に職員を配置していることもあり、類似団体より職員数が多い。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また、人口減少が著しいことも要因の一つでもある。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このため、今後策定される定員管理適正化計画に基づき、適正な職員配置に努める。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35</xdr:row>
      <xdr:rowOff>9978</xdr:rowOff>
    </xdr:to>
    <xdr:cxnSp macro="">
      <xdr:nvCxnSpPr>
        <xdr:cNvPr id="68" name="直線コネクタ 67"/>
        <xdr:cNvCxnSpPr/>
      </xdr:nvCxnSpPr>
      <xdr:spPr>
        <a:xfrm flipV="1">
          <a:off x="3987800" y="58256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35</xdr:row>
      <xdr:rowOff>9978</xdr:rowOff>
    </xdr:to>
    <xdr:cxnSp macro="">
      <xdr:nvCxnSpPr>
        <xdr:cNvPr id="71" name="直線コネクタ 70"/>
        <xdr:cNvCxnSpPr/>
      </xdr:nvCxnSpPr>
      <xdr:spPr>
        <a:xfrm>
          <a:off x="3098800" y="593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35</xdr:row>
      <xdr:rowOff>75293</xdr:rowOff>
    </xdr:to>
    <xdr:cxnSp macro="">
      <xdr:nvCxnSpPr>
        <xdr:cNvPr id="74" name="直線コネクタ 73"/>
        <xdr:cNvCxnSpPr/>
      </xdr:nvCxnSpPr>
      <xdr:spPr>
        <a:xfrm flipV="1">
          <a:off x="2209800" y="5934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6" name="テキスト ボックス 75"/>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116114</xdr:rowOff>
    </xdr:from>
    <xdr:to>
      <xdr:col>11</xdr:col>
      <xdr:colOff>9525</xdr:colOff>
      <xdr:row>35</xdr:row>
      <xdr:rowOff>75293</xdr:rowOff>
    </xdr:to>
    <xdr:cxnSp macro="">
      <xdr:nvCxnSpPr>
        <xdr:cNvPr id="77" name="直線コネクタ 76"/>
        <xdr:cNvCxnSpPr/>
      </xdr:nvCxnSpPr>
      <xdr:spPr>
        <a:xfrm>
          <a:off x="1320800" y="5945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79" name="テキスト ボックス 78"/>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81" name="テキスト ボックス 80"/>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133549</xdr:rowOff>
    </xdr:from>
    <xdr:ext cx="762000" cy="259045"/>
    <xdr:sp macro="" textlink="">
      <xdr:nvSpPr>
        <xdr:cNvPr id="88" name="人件費該当値テキスト"/>
        <xdr:cNvSpPr txBox="1"/>
      </xdr:nvSpPr>
      <xdr:spPr>
        <a:xfrm>
          <a:off x="4914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130628</xdr:rowOff>
    </xdr:from>
    <xdr:to>
      <xdr:col>20</xdr:col>
      <xdr:colOff>38100</xdr:colOff>
      <xdr:row>35</xdr:row>
      <xdr:rowOff>60778</xdr:rowOff>
    </xdr:to>
    <xdr:sp macro="" textlink="">
      <xdr:nvSpPr>
        <xdr:cNvPr id="89" name="楕円 88"/>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70955</xdr:rowOff>
    </xdr:from>
    <xdr:ext cx="736600" cy="259045"/>
    <xdr:sp macro="" textlink="">
      <xdr:nvSpPr>
        <xdr:cNvPr id="90" name="テキスト ボックス 89"/>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65314</xdr:rowOff>
    </xdr:from>
    <xdr:to>
      <xdr:col>6</xdr:col>
      <xdr:colOff>171450</xdr:colOff>
      <xdr:row>34</xdr:row>
      <xdr:rowOff>166914</xdr:rowOff>
    </xdr:to>
    <xdr:sp macro="" textlink="">
      <xdr:nvSpPr>
        <xdr:cNvPr id="95" name="楕円 94"/>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5641</xdr:rowOff>
    </xdr:from>
    <xdr:ext cx="762000" cy="259045"/>
    <xdr:sp macro="" textlink="">
      <xdr:nvSpPr>
        <xdr:cNvPr id="96" name="テキスト ボックス 95"/>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本町は、平成１７年１０月１日に４町村が合併した町であり、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施設が多いこと、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１８０㎞に及ぶ町道の除排雪に係る委託料等が多いことから類似団体の平均を上回っている。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19</xdr:row>
      <xdr:rowOff>153670</xdr:rowOff>
    </xdr:to>
    <xdr:cxnSp macro="">
      <xdr:nvCxnSpPr>
        <xdr:cNvPr id="129" name="直線コネクタ 128"/>
        <xdr:cNvCxnSpPr/>
      </xdr:nvCxnSpPr>
      <xdr:spPr>
        <a:xfrm>
          <a:off x="15671800" y="3380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21</xdr:row>
      <xdr:rowOff>1270</xdr:rowOff>
    </xdr:to>
    <xdr:cxnSp macro="">
      <xdr:nvCxnSpPr>
        <xdr:cNvPr id="132" name="直線コネクタ 131"/>
        <xdr:cNvCxnSpPr/>
      </xdr:nvCxnSpPr>
      <xdr:spPr>
        <a:xfrm flipV="1">
          <a:off x="14782800" y="3380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21</xdr:row>
      <xdr:rowOff>1270</xdr:rowOff>
    </xdr:to>
    <xdr:cxnSp macro="">
      <xdr:nvCxnSpPr>
        <xdr:cNvPr id="135" name="直線コネクタ 134"/>
        <xdr:cNvCxnSpPr/>
      </xdr:nvCxnSpPr>
      <xdr:spPr>
        <a:xfrm>
          <a:off x="13893800" y="3464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165117</xdr:rowOff>
    </xdr:from>
    <xdr:ext cx="762000" cy="259045"/>
    <xdr:sp macro="" textlink="">
      <xdr:nvSpPr>
        <xdr:cNvPr id="137" name="テキスト ボックス 136"/>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20</xdr:row>
      <xdr:rowOff>35560</xdr:rowOff>
    </xdr:to>
    <xdr:cxnSp macro="">
      <xdr:nvCxnSpPr>
        <xdr:cNvPr id="138" name="直線コネクタ 137"/>
        <xdr:cNvCxnSpPr/>
      </xdr:nvCxnSpPr>
      <xdr:spPr>
        <a:xfrm>
          <a:off x="13004800" y="3296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127017</xdr:rowOff>
    </xdr:from>
    <xdr:ext cx="762000" cy="259045"/>
    <xdr:sp macro="" textlink="">
      <xdr:nvSpPr>
        <xdr:cNvPr id="140" name="テキスト ボックス 139"/>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2" name="テキスト ボックス 141"/>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8" name="楕円 147"/>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9"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50" name="楕円 149"/>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51" name="テキスト ボックス 150"/>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121920</xdr:rowOff>
    </xdr:from>
    <xdr:to>
      <xdr:col>74</xdr:col>
      <xdr:colOff>31750</xdr:colOff>
      <xdr:row>21</xdr:row>
      <xdr:rowOff>52070</xdr:rowOff>
    </xdr:to>
    <xdr:sp macro="" textlink="">
      <xdr:nvSpPr>
        <xdr:cNvPr id="152" name="楕円 151"/>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36847</xdr:rowOff>
    </xdr:from>
    <xdr:ext cx="762000" cy="259045"/>
    <xdr:sp macro="" textlink="">
      <xdr:nvSpPr>
        <xdr:cNvPr id="153" name="テキスト ボックス 152"/>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4" name="楕円 153"/>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5" name="テキスト ボックス 154"/>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6" name="楕円 155"/>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7" name="テキスト ボックス 156"/>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扶助費の比率は、例年同水準となっており、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57150</xdr:rowOff>
    </xdr:to>
    <xdr:cxnSp macro="">
      <xdr:nvCxnSpPr>
        <xdr:cNvPr id="190" name="直線コネクタ 189"/>
        <xdr:cNvCxnSpPr/>
      </xdr:nvCxnSpPr>
      <xdr:spPr>
        <a:xfrm>
          <a:off x="3987800" y="914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69850</xdr:rowOff>
    </xdr:to>
    <xdr:cxnSp macro="">
      <xdr:nvCxnSpPr>
        <xdr:cNvPr id="193" name="直線コネクタ 192"/>
        <xdr:cNvCxnSpPr/>
      </xdr:nvCxnSpPr>
      <xdr:spPr>
        <a:xfrm flipV="1">
          <a:off x="3098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82550</xdr:rowOff>
    </xdr:to>
    <xdr:cxnSp macro="">
      <xdr:nvCxnSpPr>
        <xdr:cNvPr id="196" name="直線コネクタ 195"/>
        <xdr:cNvCxnSpPr/>
      </xdr:nvCxnSpPr>
      <xdr:spPr>
        <a:xfrm flipV="1">
          <a:off x="2209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82550</xdr:rowOff>
    </xdr:to>
    <xdr:cxnSp macro="">
      <xdr:nvCxnSpPr>
        <xdr:cNvPr id="199" name="直線コネクタ 198"/>
        <xdr:cNvCxnSpPr/>
      </xdr:nvCxnSpPr>
      <xdr:spPr>
        <a:xfrm>
          <a:off x="1320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9" name="楕円 208"/>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6350</xdr:rowOff>
    </xdr:from>
    <xdr:to>
      <xdr:col>20</xdr:col>
      <xdr:colOff>38100</xdr:colOff>
      <xdr:row>53</xdr:row>
      <xdr:rowOff>107950</xdr:rowOff>
    </xdr:to>
    <xdr:sp macro="" textlink="">
      <xdr:nvSpPr>
        <xdr:cNvPr id="211" name="楕円 210"/>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118127</xdr:rowOff>
    </xdr:from>
    <xdr:ext cx="736600" cy="259045"/>
    <xdr:sp macro="" textlink="">
      <xdr:nvSpPr>
        <xdr:cNvPr id="212" name="テキスト ボックス 211"/>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類似団体の平均を下回っているが、繰出金を必要とする特別会計等が少ないことが要因に挙げられる。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介護保険など、高齢者人口の増加に伴い、繰出金の増加が見込まれる会計もあるが、今後も引き続き、水準の維持に努める。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53</xdr:row>
      <xdr:rowOff>168910</xdr:rowOff>
    </xdr:to>
    <xdr:cxnSp macro="">
      <xdr:nvCxnSpPr>
        <xdr:cNvPr id="251" name="直線コネクタ 250"/>
        <xdr:cNvCxnSpPr/>
      </xdr:nvCxnSpPr>
      <xdr:spPr>
        <a:xfrm flipV="1">
          <a:off x="15671800" y="9248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50800</xdr:rowOff>
    </xdr:to>
    <xdr:cxnSp macro="">
      <xdr:nvCxnSpPr>
        <xdr:cNvPr id="254" name="直線コネクタ 253"/>
        <xdr:cNvCxnSpPr/>
      </xdr:nvCxnSpPr>
      <xdr:spPr>
        <a:xfrm flipV="1">
          <a:off x="14782800" y="9255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50800</xdr:rowOff>
    </xdr:to>
    <xdr:cxnSp macro="">
      <xdr:nvCxnSpPr>
        <xdr:cNvPr id="257" name="直線コネクタ 256"/>
        <xdr:cNvCxnSpPr/>
      </xdr:nvCxnSpPr>
      <xdr:spPr>
        <a:xfrm>
          <a:off x="13893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54</xdr:row>
      <xdr:rowOff>50800</xdr:rowOff>
    </xdr:to>
    <xdr:cxnSp macro="">
      <xdr:nvCxnSpPr>
        <xdr:cNvPr id="260" name="直線コネクタ 259"/>
        <xdr:cNvCxnSpPr/>
      </xdr:nvCxnSpPr>
      <xdr:spPr>
        <a:xfrm>
          <a:off x="13004800" y="9217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2" name="楕円 271"/>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73" name="テキスト ボックス 272"/>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4" name="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6" name="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8" name="楕円 277"/>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9" name="テキスト ボックス 278"/>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地域医療の確保のため、公的病院等に対する支援を行っていること等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149860</xdr:rowOff>
    </xdr:to>
    <xdr:cxnSp macro="">
      <xdr:nvCxnSpPr>
        <xdr:cNvPr id="312" name="直線コネクタ 311"/>
        <xdr:cNvCxnSpPr/>
      </xdr:nvCxnSpPr>
      <xdr:spPr>
        <a:xfrm flipV="1">
          <a:off x="15671800" y="64820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85090</xdr:rowOff>
    </xdr:to>
    <xdr:cxnSp macro="">
      <xdr:nvCxnSpPr>
        <xdr:cNvPr id="315" name="直線コネクタ 314"/>
        <xdr:cNvCxnSpPr/>
      </xdr:nvCxnSpPr>
      <xdr:spPr>
        <a:xfrm flipV="1">
          <a:off x="14782800" y="6664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85090</xdr:rowOff>
    </xdr:from>
    <xdr:to>
      <xdr:col>73</xdr:col>
      <xdr:colOff>180975</xdr:colOff>
      <xdr:row>39</xdr:row>
      <xdr:rowOff>123190</xdr:rowOff>
    </xdr:to>
    <xdr:cxnSp macro="">
      <xdr:nvCxnSpPr>
        <xdr:cNvPr id="318" name="直線コネクタ 317"/>
        <xdr:cNvCxnSpPr/>
      </xdr:nvCxnSpPr>
      <xdr:spPr>
        <a:xfrm flipV="1">
          <a:off x="13893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39</xdr:row>
      <xdr:rowOff>123190</xdr:rowOff>
    </xdr:to>
    <xdr:cxnSp macro="">
      <xdr:nvCxnSpPr>
        <xdr:cNvPr id="321" name="直線コネクタ 320"/>
        <xdr:cNvCxnSpPr/>
      </xdr:nvCxnSpPr>
      <xdr:spPr>
        <a:xfrm>
          <a:off x="13004800" y="6573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23" name="テキスト ボックス 322"/>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5" name="テキスト ボックス 324"/>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1" name="楕円 330"/>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2"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3" name="楕円 332"/>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4" name="テキスト ボックス 333"/>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34290</xdr:rowOff>
    </xdr:from>
    <xdr:to>
      <xdr:col>74</xdr:col>
      <xdr:colOff>31750</xdr:colOff>
      <xdr:row>39</xdr:row>
      <xdr:rowOff>135890</xdr:rowOff>
    </xdr:to>
    <xdr:sp macro="" textlink="">
      <xdr:nvSpPr>
        <xdr:cNvPr id="335" name="楕円 334"/>
        <xdr:cNvSpPr/>
      </xdr:nvSpPr>
      <xdr:spPr>
        <a:xfrm>
          <a:off x="14732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120667</xdr:rowOff>
    </xdr:from>
    <xdr:ext cx="762000" cy="259045"/>
    <xdr:sp macro="" textlink="">
      <xdr:nvSpPr>
        <xdr:cNvPr id="336" name="テキスト ボックス 335"/>
        <xdr:cNvSpPr txBox="1"/>
      </xdr:nvSpPr>
      <xdr:spPr>
        <a:xfrm>
          <a:off x="14401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72390</xdr:rowOff>
    </xdr:from>
    <xdr:to>
      <xdr:col>69</xdr:col>
      <xdr:colOff>142875</xdr:colOff>
      <xdr:row>40</xdr:row>
      <xdr:rowOff>2540</xdr:rowOff>
    </xdr:to>
    <xdr:sp macro="" textlink="">
      <xdr:nvSpPr>
        <xdr:cNvPr id="337" name="楕円 336"/>
        <xdr:cNvSpPr/>
      </xdr:nvSpPr>
      <xdr:spPr>
        <a:xfrm>
          <a:off x="13843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158767</xdr:rowOff>
    </xdr:from>
    <xdr:ext cx="762000" cy="259045"/>
    <xdr:sp macro="" textlink="">
      <xdr:nvSpPr>
        <xdr:cNvPr id="338" name="テキスト ボックス 337"/>
        <xdr:cNvSpPr txBox="1"/>
      </xdr:nvSpPr>
      <xdr:spPr>
        <a:xfrm>
          <a:off x="13512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9" name="楕円 338"/>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40" name="テキスト ボックス 339"/>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類似団体の平均を上回っているが、臨時財政対策債及び道の駅整備などの大型公共事業の実施に伴い地方債が増加していることが要因に挙げられる。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今後も芸術文化交流プラザ整備などの大型事業によ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168148</xdr:rowOff>
    </xdr:to>
    <xdr:cxnSp macro="">
      <xdr:nvCxnSpPr>
        <xdr:cNvPr id="370" name="直線コネクタ 369"/>
        <xdr:cNvCxnSpPr/>
      </xdr:nvCxnSpPr>
      <xdr:spPr>
        <a:xfrm flipV="1">
          <a:off x="3987800" y="134543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1270</xdr:rowOff>
    </xdr:to>
    <xdr:cxnSp macro="">
      <xdr:nvCxnSpPr>
        <xdr:cNvPr id="373" name="直線コネクタ 372"/>
        <xdr:cNvCxnSpPr/>
      </xdr:nvCxnSpPr>
      <xdr:spPr>
        <a:xfrm flipV="1">
          <a:off x="3098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1270</xdr:rowOff>
    </xdr:to>
    <xdr:cxnSp macro="">
      <xdr:nvCxnSpPr>
        <xdr:cNvPr id="376" name="直線コネクタ 375"/>
        <xdr:cNvCxnSpPr/>
      </xdr:nvCxnSpPr>
      <xdr:spPr>
        <a:xfrm>
          <a:off x="2209800" y="13536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8" name="テキスト ボックス 377"/>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78</xdr:row>
      <xdr:rowOff>168148</xdr:rowOff>
    </xdr:to>
    <xdr:cxnSp macro="">
      <xdr:nvCxnSpPr>
        <xdr:cNvPr id="379" name="直線コネクタ 378"/>
        <xdr:cNvCxnSpPr/>
      </xdr:nvCxnSpPr>
      <xdr:spPr>
        <a:xfrm flipV="1">
          <a:off x="1320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1" name="テキスト ボックス 380"/>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3" name="テキスト ボックス 38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91" name="楕円 390"/>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92" name="テキスト ボックス 391"/>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5" name="楕円 394"/>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6" name="テキスト ボックス 395"/>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7" name="楕円 396"/>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8" name="テキスト ボックス 397"/>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類似団体の平均を下回っているが、公債費の比率が経常収支比率を悪化させている要因であることを示している。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新型コロナウイルス感染症拡大の影響により、経常経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収支比率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今後も引き続き、公債費も含めた全ての区分で経費の削減に努める。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62992</xdr:rowOff>
    </xdr:to>
    <xdr:cxnSp macro="">
      <xdr:nvCxnSpPr>
        <xdr:cNvPr id="429" name="直線コネクタ 428"/>
        <xdr:cNvCxnSpPr/>
      </xdr:nvCxnSpPr>
      <xdr:spPr>
        <a:xfrm flipV="1">
          <a:off x="15671800" y="129194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92711</xdr:rowOff>
    </xdr:to>
    <xdr:cxnSp macro="">
      <xdr:nvCxnSpPr>
        <xdr:cNvPr id="432" name="直線コネクタ 431"/>
        <xdr:cNvCxnSpPr/>
      </xdr:nvCxnSpPr>
      <xdr:spPr>
        <a:xfrm flipV="1">
          <a:off x="14782800" y="1309319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97282</xdr:rowOff>
    </xdr:to>
    <xdr:cxnSp macro="">
      <xdr:nvCxnSpPr>
        <xdr:cNvPr id="435" name="直線コネクタ 434"/>
        <xdr:cNvCxnSpPr/>
      </xdr:nvCxnSpPr>
      <xdr:spPr>
        <a:xfrm flipV="1">
          <a:off x="13893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7" name="テキスト ボックス 436"/>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77</xdr:row>
      <xdr:rowOff>97282</xdr:rowOff>
    </xdr:to>
    <xdr:cxnSp macro="">
      <xdr:nvCxnSpPr>
        <xdr:cNvPr id="438" name="直線コネクタ 437"/>
        <xdr:cNvCxnSpPr/>
      </xdr:nvCxnSpPr>
      <xdr:spPr>
        <a:xfrm>
          <a:off x="13004800" y="12942316"/>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0" name="テキスト ボックス 439"/>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2" name="テキスト ボックス 441"/>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8" name="楕円 447"/>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9"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0" name="楕円 449"/>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1" name="テキスト ボックス 450"/>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2" name="楕円 45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3" name="テキスト ボックス 452"/>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55" name="テキスト ボックス 454"/>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6" name="楕円 455"/>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7" name="テキスト ボックス 456"/>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76225</xdr:rowOff>
    </xdr:from>
    <xdr:to>
      <xdr:col>29</xdr:col>
      <xdr:colOff>127000</xdr:colOff>
      <xdr:row>14</xdr:row>
      <xdr:rowOff>86601</xdr:rowOff>
    </xdr:to>
    <xdr:cxnSp macro="">
      <xdr:nvCxnSpPr>
        <xdr:cNvPr id="50" name="直線コネクタ 49"/>
        <xdr:cNvCxnSpPr/>
      </xdr:nvCxnSpPr>
      <xdr:spPr bwMode="auto">
        <a:xfrm>
          <a:off x="5003800" y="2524150"/>
          <a:ext cx="647700" cy="1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76225</xdr:rowOff>
    </xdr:from>
    <xdr:to>
      <xdr:col>26</xdr:col>
      <xdr:colOff>50800</xdr:colOff>
      <xdr:row>14</xdr:row>
      <xdr:rowOff>92354</xdr:rowOff>
    </xdr:to>
    <xdr:cxnSp macro="">
      <xdr:nvCxnSpPr>
        <xdr:cNvPr id="53" name="直線コネクタ 52"/>
        <xdr:cNvCxnSpPr/>
      </xdr:nvCxnSpPr>
      <xdr:spPr bwMode="auto">
        <a:xfrm flipV="1">
          <a:off x="4305300" y="2524150"/>
          <a:ext cx="698500" cy="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92354</xdr:rowOff>
    </xdr:from>
    <xdr:to>
      <xdr:col>22</xdr:col>
      <xdr:colOff>114300</xdr:colOff>
      <xdr:row>14</xdr:row>
      <xdr:rowOff>105601</xdr:rowOff>
    </xdr:to>
    <xdr:cxnSp macro="">
      <xdr:nvCxnSpPr>
        <xdr:cNvPr id="56" name="直線コネクタ 55"/>
        <xdr:cNvCxnSpPr/>
      </xdr:nvCxnSpPr>
      <xdr:spPr bwMode="auto">
        <a:xfrm flipV="1">
          <a:off x="3606800" y="2540279"/>
          <a:ext cx="698500" cy="1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105601</xdr:rowOff>
    </xdr:from>
    <xdr:to>
      <xdr:col>18</xdr:col>
      <xdr:colOff>177800</xdr:colOff>
      <xdr:row>15</xdr:row>
      <xdr:rowOff>38926</xdr:rowOff>
    </xdr:to>
    <xdr:cxnSp macro="">
      <xdr:nvCxnSpPr>
        <xdr:cNvPr id="59" name="直線コネクタ 58"/>
        <xdr:cNvCxnSpPr/>
      </xdr:nvCxnSpPr>
      <xdr:spPr bwMode="auto">
        <a:xfrm flipV="1">
          <a:off x="2908300" y="2553526"/>
          <a:ext cx="698500" cy="10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35801</xdr:rowOff>
    </xdr:from>
    <xdr:to>
      <xdr:col>29</xdr:col>
      <xdr:colOff>177800</xdr:colOff>
      <xdr:row>14</xdr:row>
      <xdr:rowOff>137401</xdr:rowOff>
    </xdr:to>
    <xdr:sp macro="" textlink="">
      <xdr:nvSpPr>
        <xdr:cNvPr id="69" name="楕円 68"/>
        <xdr:cNvSpPr/>
      </xdr:nvSpPr>
      <xdr:spPr bwMode="auto">
        <a:xfrm>
          <a:off x="5600700" y="248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52328</xdr:rowOff>
    </xdr:from>
    <xdr:ext cx="762000" cy="259045"/>
    <xdr:sp macro="" textlink="">
      <xdr:nvSpPr>
        <xdr:cNvPr id="70" name="人口1人当たり決算額の推移該当値テキスト130"/>
        <xdr:cNvSpPr txBox="1"/>
      </xdr:nvSpPr>
      <xdr:spPr>
        <a:xfrm>
          <a:off x="5740400" y="23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25425</xdr:rowOff>
    </xdr:from>
    <xdr:to>
      <xdr:col>26</xdr:col>
      <xdr:colOff>101600</xdr:colOff>
      <xdr:row>14</xdr:row>
      <xdr:rowOff>127025</xdr:rowOff>
    </xdr:to>
    <xdr:sp macro="" textlink="">
      <xdr:nvSpPr>
        <xdr:cNvPr id="71" name="楕円 70"/>
        <xdr:cNvSpPr/>
      </xdr:nvSpPr>
      <xdr:spPr bwMode="auto">
        <a:xfrm>
          <a:off x="4953000" y="247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137202</xdr:rowOff>
    </xdr:from>
    <xdr:ext cx="736600" cy="259045"/>
    <xdr:sp macro="" textlink="">
      <xdr:nvSpPr>
        <xdr:cNvPr id="72" name="テキスト ボックス 71"/>
        <xdr:cNvSpPr txBox="1"/>
      </xdr:nvSpPr>
      <xdr:spPr>
        <a:xfrm>
          <a:off x="4622800" y="2242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41554</xdr:rowOff>
    </xdr:from>
    <xdr:to>
      <xdr:col>22</xdr:col>
      <xdr:colOff>165100</xdr:colOff>
      <xdr:row>14</xdr:row>
      <xdr:rowOff>143154</xdr:rowOff>
    </xdr:to>
    <xdr:sp macro="" textlink="">
      <xdr:nvSpPr>
        <xdr:cNvPr id="73" name="楕円 72"/>
        <xdr:cNvSpPr/>
      </xdr:nvSpPr>
      <xdr:spPr bwMode="auto">
        <a:xfrm>
          <a:off x="4254500" y="248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153331</xdr:rowOff>
    </xdr:from>
    <xdr:ext cx="762000" cy="259045"/>
    <xdr:sp macro="" textlink="">
      <xdr:nvSpPr>
        <xdr:cNvPr id="74" name="テキスト ボックス 73"/>
        <xdr:cNvSpPr txBox="1"/>
      </xdr:nvSpPr>
      <xdr:spPr>
        <a:xfrm>
          <a:off x="3924300" y="22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54801</xdr:rowOff>
    </xdr:from>
    <xdr:to>
      <xdr:col>19</xdr:col>
      <xdr:colOff>38100</xdr:colOff>
      <xdr:row>14</xdr:row>
      <xdr:rowOff>156401</xdr:rowOff>
    </xdr:to>
    <xdr:sp macro="" textlink="">
      <xdr:nvSpPr>
        <xdr:cNvPr id="75" name="楕円 74"/>
        <xdr:cNvSpPr/>
      </xdr:nvSpPr>
      <xdr:spPr bwMode="auto">
        <a:xfrm>
          <a:off x="3556000" y="250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166578</xdr:rowOff>
    </xdr:from>
    <xdr:ext cx="762000" cy="259045"/>
    <xdr:sp macro="" textlink="">
      <xdr:nvSpPr>
        <xdr:cNvPr id="76" name="テキスト ボックス 75"/>
        <xdr:cNvSpPr txBox="1"/>
      </xdr:nvSpPr>
      <xdr:spPr>
        <a:xfrm>
          <a:off x="3225800" y="227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159576</xdr:rowOff>
    </xdr:from>
    <xdr:to>
      <xdr:col>15</xdr:col>
      <xdr:colOff>101600</xdr:colOff>
      <xdr:row>15</xdr:row>
      <xdr:rowOff>89726</xdr:rowOff>
    </xdr:to>
    <xdr:sp macro="" textlink="">
      <xdr:nvSpPr>
        <xdr:cNvPr id="77" name="楕円 76"/>
        <xdr:cNvSpPr/>
      </xdr:nvSpPr>
      <xdr:spPr bwMode="auto">
        <a:xfrm>
          <a:off x="2857500" y="260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99903</xdr:rowOff>
    </xdr:from>
    <xdr:ext cx="762000" cy="259045"/>
    <xdr:sp macro="" textlink="">
      <xdr:nvSpPr>
        <xdr:cNvPr id="78" name="テキスト ボックス 77"/>
        <xdr:cNvSpPr txBox="1"/>
      </xdr:nvSpPr>
      <xdr:spPr>
        <a:xfrm>
          <a:off x="2527300" y="237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58028</xdr:rowOff>
    </xdr:from>
    <xdr:to>
      <xdr:col>29</xdr:col>
      <xdr:colOff>127000</xdr:colOff>
      <xdr:row>33</xdr:row>
      <xdr:rowOff>138038</xdr:rowOff>
    </xdr:to>
    <xdr:cxnSp macro="">
      <xdr:nvCxnSpPr>
        <xdr:cNvPr id="113" name="直線コネクタ 112"/>
        <xdr:cNvCxnSpPr/>
      </xdr:nvCxnSpPr>
      <xdr:spPr bwMode="auto">
        <a:xfrm>
          <a:off x="5003800" y="5982578"/>
          <a:ext cx="647700" cy="8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58028</xdr:rowOff>
    </xdr:from>
    <xdr:to>
      <xdr:col>26</xdr:col>
      <xdr:colOff>50800</xdr:colOff>
      <xdr:row>33</xdr:row>
      <xdr:rowOff>231242</xdr:rowOff>
    </xdr:to>
    <xdr:cxnSp macro="">
      <xdr:nvCxnSpPr>
        <xdr:cNvPr id="116" name="直線コネクタ 115"/>
        <xdr:cNvCxnSpPr/>
      </xdr:nvCxnSpPr>
      <xdr:spPr bwMode="auto">
        <a:xfrm flipV="1">
          <a:off x="4305300" y="5982578"/>
          <a:ext cx="698500" cy="173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207075</xdr:rowOff>
    </xdr:from>
    <xdr:to>
      <xdr:col>22</xdr:col>
      <xdr:colOff>114300</xdr:colOff>
      <xdr:row>33</xdr:row>
      <xdr:rowOff>231242</xdr:rowOff>
    </xdr:to>
    <xdr:cxnSp macro="">
      <xdr:nvCxnSpPr>
        <xdr:cNvPr id="119" name="直線コネクタ 118"/>
        <xdr:cNvCxnSpPr/>
      </xdr:nvCxnSpPr>
      <xdr:spPr bwMode="auto">
        <a:xfrm>
          <a:off x="3606800" y="6131625"/>
          <a:ext cx="698500" cy="24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207075</xdr:rowOff>
    </xdr:from>
    <xdr:to>
      <xdr:col>18</xdr:col>
      <xdr:colOff>177800</xdr:colOff>
      <xdr:row>33</xdr:row>
      <xdr:rowOff>236238</xdr:rowOff>
    </xdr:to>
    <xdr:cxnSp macro="">
      <xdr:nvCxnSpPr>
        <xdr:cNvPr id="122" name="直線コネクタ 121"/>
        <xdr:cNvCxnSpPr/>
      </xdr:nvCxnSpPr>
      <xdr:spPr bwMode="auto">
        <a:xfrm flipV="1">
          <a:off x="2908300" y="6131625"/>
          <a:ext cx="6985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87238</xdr:rowOff>
    </xdr:from>
    <xdr:to>
      <xdr:col>29</xdr:col>
      <xdr:colOff>177800</xdr:colOff>
      <xdr:row>33</xdr:row>
      <xdr:rowOff>188838</xdr:rowOff>
    </xdr:to>
    <xdr:sp macro="" textlink="">
      <xdr:nvSpPr>
        <xdr:cNvPr id="132" name="楕円 131"/>
        <xdr:cNvSpPr/>
      </xdr:nvSpPr>
      <xdr:spPr bwMode="auto">
        <a:xfrm>
          <a:off x="5600700" y="601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103765</xdr:rowOff>
    </xdr:from>
    <xdr:ext cx="762000" cy="259045"/>
    <xdr:sp macro="" textlink="">
      <xdr:nvSpPr>
        <xdr:cNvPr id="133" name="人口1人当たり決算額の推移該当値テキスト445"/>
        <xdr:cNvSpPr txBox="1"/>
      </xdr:nvSpPr>
      <xdr:spPr>
        <a:xfrm>
          <a:off x="5740400" y="585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7228</xdr:rowOff>
    </xdr:from>
    <xdr:to>
      <xdr:col>26</xdr:col>
      <xdr:colOff>101600</xdr:colOff>
      <xdr:row>33</xdr:row>
      <xdr:rowOff>108828</xdr:rowOff>
    </xdr:to>
    <xdr:sp macro="" textlink="">
      <xdr:nvSpPr>
        <xdr:cNvPr id="134" name="楕円 133"/>
        <xdr:cNvSpPr/>
      </xdr:nvSpPr>
      <xdr:spPr bwMode="auto">
        <a:xfrm>
          <a:off x="4953000" y="593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290455</xdr:rowOff>
    </xdr:from>
    <xdr:ext cx="736600" cy="259045"/>
    <xdr:sp macro="" textlink="">
      <xdr:nvSpPr>
        <xdr:cNvPr id="135" name="テキスト ボックス 134"/>
        <xdr:cNvSpPr txBox="1"/>
      </xdr:nvSpPr>
      <xdr:spPr>
        <a:xfrm>
          <a:off x="4622800" y="570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180442</xdr:rowOff>
    </xdr:from>
    <xdr:to>
      <xdr:col>22</xdr:col>
      <xdr:colOff>165100</xdr:colOff>
      <xdr:row>33</xdr:row>
      <xdr:rowOff>282042</xdr:rowOff>
    </xdr:to>
    <xdr:sp macro="" textlink="">
      <xdr:nvSpPr>
        <xdr:cNvPr id="136" name="楕円 135"/>
        <xdr:cNvSpPr/>
      </xdr:nvSpPr>
      <xdr:spPr bwMode="auto">
        <a:xfrm>
          <a:off x="4254500" y="610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120769</xdr:rowOff>
    </xdr:from>
    <xdr:ext cx="762000" cy="259045"/>
    <xdr:sp macro="" textlink="">
      <xdr:nvSpPr>
        <xdr:cNvPr id="137" name="テキスト ボックス 136"/>
        <xdr:cNvSpPr txBox="1"/>
      </xdr:nvSpPr>
      <xdr:spPr>
        <a:xfrm>
          <a:off x="3924300" y="587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156275</xdr:rowOff>
    </xdr:from>
    <xdr:to>
      <xdr:col>19</xdr:col>
      <xdr:colOff>38100</xdr:colOff>
      <xdr:row>33</xdr:row>
      <xdr:rowOff>257875</xdr:rowOff>
    </xdr:to>
    <xdr:sp macro="" textlink="">
      <xdr:nvSpPr>
        <xdr:cNvPr id="138" name="楕円 137"/>
        <xdr:cNvSpPr/>
      </xdr:nvSpPr>
      <xdr:spPr bwMode="auto">
        <a:xfrm>
          <a:off x="3556000" y="608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96602</xdr:rowOff>
    </xdr:from>
    <xdr:ext cx="762000" cy="259045"/>
    <xdr:sp macro="" textlink="">
      <xdr:nvSpPr>
        <xdr:cNvPr id="139" name="テキスト ボックス 138"/>
        <xdr:cNvSpPr txBox="1"/>
      </xdr:nvSpPr>
      <xdr:spPr>
        <a:xfrm>
          <a:off x="3225800" y="584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185438</xdr:rowOff>
    </xdr:from>
    <xdr:to>
      <xdr:col>15</xdr:col>
      <xdr:colOff>101600</xdr:colOff>
      <xdr:row>33</xdr:row>
      <xdr:rowOff>287038</xdr:rowOff>
    </xdr:to>
    <xdr:sp macro="" textlink="">
      <xdr:nvSpPr>
        <xdr:cNvPr id="140" name="楕円 139"/>
        <xdr:cNvSpPr/>
      </xdr:nvSpPr>
      <xdr:spPr bwMode="auto">
        <a:xfrm>
          <a:off x="2857500" y="610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125765</xdr:rowOff>
    </xdr:from>
    <xdr:ext cx="762000" cy="259045"/>
    <xdr:sp macro="" textlink="">
      <xdr:nvSpPr>
        <xdr:cNvPr id="141" name="テキスト ボックス 140"/>
        <xdr:cNvSpPr txBox="1"/>
      </xdr:nvSpPr>
      <xdr:spPr>
        <a:xfrm>
          <a:off x="2527300" y="58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36701</xdr:rowOff>
    </xdr:from>
    <xdr:to>
      <xdr:col>24</xdr:col>
      <xdr:colOff>63500</xdr:colOff>
      <xdr:row>33</xdr:row>
      <xdr:rowOff>49818</xdr:rowOff>
    </xdr:to>
    <xdr:cxnSp macro="">
      <xdr:nvCxnSpPr>
        <xdr:cNvPr id="65" name="直線コネクタ 64"/>
        <xdr:cNvCxnSpPr/>
      </xdr:nvCxnSpPr>
      <xdr:spPr>
        <a:xfrm>
          <a:off x="3797300" y="5694551"/>
          <a:ext cx="8382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36701</xdr:rowOff>
    </xdr:from>
    <xdr:to>
      <xdr:col>19</xdr:col>
      <xdr:colOff>177800</xdr:colOff>
      <xdr:row>33</xdr:row>
      <xdr:rowOff>170604</xdr:rowOff>
    </xdr:to>
    <xdr:cxnSp macro="">
      <xdr:nvCxnSpPr>
        <xdr:cNvPr id="68" name="直線コネクタ 67"/>
        <xdr:cNvCxnSpPr/>
      </xdr:nvCxnSpPr>
      <xdr:spPr>
        <a:xfrm flipV="1">
          <a:off x="2908300" y="5694551"/>
          <a:ext cx="889000" cy="1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137714</xdr:rowOff>
    </xdr:from>
    <xdr:to>
      <xdr:col>15</xdr:col>
      <xdr:colOff>50800</xdr:colOff>
      <xdr:row>33</xdr:row>
      <xdr:rowOff>170604</xdr:rowOff>
    </xdr:to>
    <xdr:cxnSp macro="">
      <xdr:nvCxnSpPr>
        <xdr:cNvPr id="71" name="直線コネクタ 70"/>
        <xdr:cNvCxnSpPr/>
      </xdr:nvCxnSpPr>
      <xdr:spPr>
        <a:xfrm>
          <a:off x="2019300" y="5795564"/>
          <a:ext cx="889000" cy="3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137714</xdr:rowOff>
    </xdr:from>
    <xdr:to>
      <xdr:col>10</xdr:col>
      <xdr:colOff>114300</xdr:colOff>
      <xdr:row>34</xdr:row>
      <xdr:rowOff>9912</xdr:rowOff>
    </xdr:to>
    <xdr:cxnSp macro="">
      <xdr:nvCxnSpPr>
        <xdr:cNvPr id="74" name="直線コネクタ 73"/>
        <xdr:cNvCxnSpPr/>
      </xdr:nvCxnSpPr>
      <xdr:spPr>
        <a:xfrm flipV="1">
          <a:off x="1130300" y="5795564"/>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170468</xdr:rowOff>
    </xdr:from>
    <xdr:to>
      <xdr:col>24</xdr:col>
      <xdr:colOff>114300</xdr:colOff>
      <xdr:row>33</xdr:row>
      <xdr:rowOff>100618</xdr:rowOff>
    </xdr:to>
    <xdr:sp macro="" textlink="">
      <xdr:nvSpPr>
        <xdr:cNvPr id="84" name="楕円 83"/>
        <xdr:cNvSpPr/>
      </xdr:nvSpPr>
      <xdr:spPr>
        <a:xfrm>
          <a:off x="4584700" y="56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21895</xdr:rowOff>
    </xdr:from>
    <xdr:ext cx="599010" cy="259045"/>
    <xdr:sp macro="" textlink="">
      <xdr:nvSpPr>
        <xdr:cNvPr id="85" name="人件費該当値テキスト"/>
        <xdr:cNvSpPr txBox="1"/>
      </xdr:nvSpPr>
      <xdr:spPr>
        <a:xfrm>
          <a:off x="4686300" y="550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157351</xdr:rowOff>
    </xdr:from>
    <xdr:to>
      <xdr:col>20</xdr:col>
      <xdr:colOff>38100</xdr:colOff>
      <xdr:row>33</xdr:row>
      <xdr:rowOff>87501</xdr:rowOff>
    </xdr:to>
    <xdr:sp macro="" textlink="">
      <xdr:nvSpPr>
        <xdr:cNvPr id="86" name="楕円 85"/>
        <xdr:cNvSpPr/>
      </xdr:nvSpPr>
      <xdr:spPr>
        <a:xfrm>
          <a:off x="3746500" y="56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104028</xdr:rowOff>
    </xdr:from>
    <xdr:ext cx="599010" cy="259045"/>
    <xdr:sp macro="" textlink="">
      <xdr:nvSpPr>
        <xdr:cNvPr id="87" name="テキスト ボックス 86"/>
        <xdr:cNvSpPr txBox="1"/>
      </xdr:nvSpPr>
      <xdr:spPr>
        <a:xfrm>
          <a:off x="3497795" y="54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119804</xdr:rowOff>
    </xdr:from>
    <xdr:to>
      <xdr:col>15</xdr:col>
      <xdr:colOff>101600</xdr:colOff>
      <xdr:row>34</xdr:row>
      <xdr:rowOff>49954</xdr:rowOff>
    </xdr:to>
    <xdr:sp macro="" textlink="">
      <xdr:nvSpPr>
        <xdr:cNvPr id="88" name="楕円 87"/>
        <xdr:cNvSpPr/>
      </xdr:nvSpPr>
      <xdr:spPr>
        <a:xfrm>
          <a:off x="2857500" y="5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66481</xdr:rowOff>
    </xdr:from>
    <xdr:ext cx="599010" cy="259045"/>
    <xdr:sp macro="" textlink="">
      <xdr:nvSpPr>
        <xdr:cNvPr id="89" name="テキスト ボックス 88"/>
        <xdr:cNvSpPr txBox="1"/>
      </xdr:nvSpPr>
      <xdr:spPr>
        <a:xfrm>
          <a:off x="2608795" y="555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86914</xdr:rowOff>
    </xdr:from>
    <xdr:to>
      <xdr:col>10</xdr:col>
      <xdr:colOff>165100</xdr:colOff>
      <xdr:row>34</xdr:row>
      <xdr:rowOff>17064</xdr:rowOff>
    </xdr:to>
    <xdr:sp macro="" textlink="">
      <xdr:nvSpPr>
        <xdr:cNvPr id="90" name="楕円 89"/>
        <xdr:cNvSpPr/>
      </xdr:nvSpPr>
      <xdr:spPr>
        <a:xfrm>
          <a:off x="1968500" y="5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33591</xdr:rowOff>
    </xdr:from>
    <xdr:ext cx="599010" cy="259045"/>
    <xdr:sp macro="" textlink="">
      <xdr:nvSpPr>
        <xdr:cNvPr id="91" name="テキスト ボックス 90"/>
        <xdr:cNvSpPr txBox="1"/>
      </xdr:nvSpPr>
      <xdr:spPr>
        <a:xfrm>
          <a:off x="1719795" y="551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130562</xdr:rowOff>
    </xdr:from>
    <xdr:to>
      <xdr:col>6</xdr:col>
      <xdr:colOff>38100</xdr:colOff>
      <xdr:row>34</xdr:row>
      <xdr:rowOff>60712</xdr:rowOff>
    </xdr:to>
    <xdr:sp macro="" textlink="">
      <xdr:nvSpPr>
        <xdr:cNvPr id="92" name="楕円 91"/>
        <xdr:cNvSpPr/>
      </xdr:nvSpPr>
      <xdr:spPr>
        <a:xfrm>
          <a:off x="1079500" y="57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77239</xdr:rowOff>
    </xdr:from>
    <xdr:ext cx="599010" cy="259045"/>
    <xdr:sp macro="" textlink="">
      <xdr:nvSpPr>
        <xdr:cNvPr id="93" name="テキスト ボックス 92"/>
        <xdr:cNvSpPr txBox="1"/>
      </xdr:nvSpPr>
      <xdr:spPr>
        <a:xfrm>
          <a:off x="830795" y="55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4032</xdr:rowOff>
    </xdr:from>
    <xdr:to>
      <xdr:col>24</xdr:col>
      <xdr:colOff>63500</xdr:colOff>
      <xdr:row>53</xdr:row>
      <xdr:rowOff>3628</xdr:rowOff>
    </xdr:to>
    <xdr:cxnSp macro="">
      <xdr:nvCxnSpPr>
        <xdr:cNvPr id="125" name="直線コネクタ 124"/>
        <xdr:cNvCxnSpPr/>
      </xdr:nvCxnSpPr>
      <xdr:spPr>
        <a:xfrm flipV="1">
          <a:off x="3797300" y="8919432"/>
          <a:ext cx="838200" cy="17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103037</xdr:rowOff>
    </xdr:from>
    <xdr:to>
      <xdr:col>19</xdr:col>
      <xdr:colOff>177800</xdr:colOff>
      <xdr:row>53</xdr:row>
      <xdr:rowOff>3628</xdr:rowOff>
    </xdr:to>
    <xdr:cxnSp macro="">
      <xdr:nvCxnSpPr>
        <xdr:cNvPr id="128" name="直線コネクタ 127"/>
        <xdr:cNvCxnSpPr/>
      </xdr:nvCxnSpPr>
      <xdr:spPr>
        <a:xfrm>
          <a:off x="2908300" y="9018437"/>
          <a:ext cx="889000" cy="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103037</xdr:rowOff>
    </xdr:from>
    <xdr:to>
      <xdr:col>15</xdr:col>
      <xdr:colOff>50800</xdr:colOff>
      <xdr:row>53</xdr:row>
      <xdr:rowOff>86687</xdr:rowOff>
    </xdr:to>
    <xdr:cxnSp macro="">
      <xdr:nvCxnSpPr>
        <xdr:cNvPr id="131" name="直線コネクタ 130"/>
        <xdr:cNvCxnSpPr/>
      </xdr:nvCxnSpPr>
      <xdr:spPr>
        <a:xfrm flipV="1">
          <a:off x="2019300" y="9018437"/>
          <a:ext cx="889000" cy="15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86687</xdr:rowOff>
    </xdr:from>
    <xdr:to>
      <xdr:col>10</xdr:col>
      <xdr:colOff>114300</xdr:colOff>
      <xdr:row>53</xdr:row>
      <xdr:rowOff>154570</xdr:rowOff>
    </xdr:to>
    <xdr:cxnSp macro="">
      <xdr:nvCxnSpPr>
        <xdr:cNvPr id="134" name="直線コネクタ 133"/>
        <xdr:cNvCxnSpPr/>
      </xdr:nvCxnSpPr>
      <xdr:spPr>
        <a:xfrm flipV="1">
          <a:off x="1130300" y="9173537"/>
          <a:ext cx="889000" cy="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124682</xdr:rowOff>
    </xdr:from>
    <xdr:to>
      <xdr:col>24</xdr:col>
      <xdr:colOff>114300</xdr:colOff>
      <xdr:row>52</xdr:row>
      <xdr:rowOff>54832</xdr:rowOff>
    </xdr:to>
    <xdr:sp macro="" textlink="">
      <xdr:nvSpPr>
        <xdr:cNvPr id="144" name="楕円 143"/>
        <xdr:cNvSpPr/>
      </xdr:nvSpPr>
      <xdr:spPr>
        <a:xfrm>
          <a:off x="4584700" y="886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147559</xdr:rowOff>
    </xdr:from>
    <xdr:ext cx="599010" cy="259045"/>
    <xdr:sp macro="" textlink="">
      <xdr:nvSpPr>
        <xdr:cNvPr id="145" name="物件費該当値テキスト"/>
        <xdr:cNvSpPr txBox="1"/>
      </xdr:nvSpPr>
      <xdr:spPr>
        <a:xfrm>
          <a:off x="4686300" y="872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124278</xdr:rowOff>
    </xdr:from>
    <xdr:to>
      <xdr:col>20</xdr:col>
      <xdr:colOff>38100</xdr:colOff>
      <xdr:row>53</xdr:row>
      <xdr:rowOff>54428</xdr:rowOff>
    </xdr:to>
    <xdr:sp macro="" textlink="">
      <xdr:nvSpPr>
        <xdr:cNvPr id="146" name="楕円 145"/>
        <xdr:cNvSpPr/>
      </xdr:nvSpPr>
      <xdr:spPr>
        <a:xfrm>
          <a:off x="3746500" y="90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70955</xdr:rowOff>
    </xdr:from>
    <xdr:ext cx="599010" cy="259045"/>
    <xdr:sp macro="" textlink="">
      <xdr:nvSpPr>
        <xdr:cNvPr id="147" name="テキスト ボックス 146"/>
        <xdr:cNvSpPr txBox="1"/>
      </xdr:nvSpPr>
      <xdr:spPr>
        <a:xfrm>
          <a:off x="3497795" y="88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52237</xdr:rowOff>
    </xdr:from>
    <xdr:to>
      <xdr:col>15</xdr:col>
      <xdr:colOff>101600</xdr:colOff>
      <xdr:row>52</xdr:row>
      <xdr:rowOff>153837</xdr:rowOff>
    </xdr:to>
    <xdr:sp macro="" textlink="">
      <xdr:nvSpPr>
        <xdr:cNvPr id="148" name="楕円 147"/>
        <xdr:cNvSpPr/>
      </xdr:nvSpPr>
      <xdr:spPr>
        <a:xfrm>
          <a:off x="2857500" y="896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170364</xdr:rowOff>
    </xdr:from>
    <xdr:ext cx="599010" cy="259045"/>
    <xdr:sp macro="" textlink="">
      <xdr:nvSpPr>
        <xdr:cNvPr id="149" name="テキスト ボックス 148"/>
        <xdr:cNvSpPr txBox="1"/>
      </xdr:nvSpPr>
      <xdr:spPr>
        <a:xfrm>
          <a:off x="2608795" y="874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35887</xdr:rowOff>
    </xdr:from>
    <xdr:to>
      <xdr:col>10</xdr:col>
      <xdr:colOff>165100</xdr:colOff>
      <xdr:row>53</xdr:row>
      <xdr:rowOff>137487</xdr:rowOff>
    </xdr:to>
    <xdr:sp macro="" textlink="">
      <xdr:nvSpPr>
        <xdr:cNvPr id="150" name="楕円 149"/>
        <xdr:cNvSpPr/>
      </xdr:nvSpPr>
      <xdr:spPr>
        <a:xfrm>
          <a:off x="1968500" y="91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154014</xdr:rowOff>
    </xdr:from>
    <xdr:ext cx="599010" cy="259045"/>
    <xdr:sp macro="" textlink="">
      <xdr:nvSpPr>
        <xdr:cNvPr id="151" name="テキスト ボックス 150"/>
        <xdr:cNvSpPr txBox="1"/>
      </xdr:nvSpPr>
      <xdr:spPr>
        <a:xfrm>
          <a:off x="1719795" y="88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103770</xdr:rowOff>
    </xdr:from>
    <xdr:to>
      <xdr:col>6</xdr:col>
      <xdr:colOff>38100</xdr:colOff>
      <xdr:row>54</xdr:row>
      <xdr:rowOff>33920</xdr:rowOff>
    </xdr:to>
    <xdr:sp macro="" textlink="">
      <xdr:nvSpPr>
        <xdr:cNvPr id="152" name="楕円 151"/>
        <xdr:cNvSpPr/>
      </xdr:nvSpPr>
      <xdr:spPr>
        <a:xfrm>
          <a:off x="1079500" y="91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50447</xdr:rowOff>
    </xdr:from>
    <xdr:ext cx="599010" cy="259045"/>
    <xdr:sp macro="" textlink="">
      <xdr:nvSpPr>
        <xdr:cNvPr id="153" name="テキスト ボックス 152"/>
        <xdr:cNvSpPr txBox="1"/>
      </xdr:nvSpPr>
      <xdr:spPr>
        <a:xfrm>
          <a:off x="830795" y="89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119241</xdr:rowOff>
    </xdr:from>
    <xdr:to>
      <xdr:col>24</xdr:col>
      <xdr:colOff>63500</xdr:colOff>
      <xdr:row>77</xdr:row>
      <xdr:rowOff>134990</xdr:rowOff>
    </xdr:to>
    <xdr:cxnSp macro="">
      <xdr:nvCxnSpPr>
        <xdr:cNvPr id="180" name="直線コネクタ 179"/>
        <xdr:cNvCxnSpPr/>
      </xdr:nvCxnSpPr>
      <xdr:spPr>
        <a:xfrm>
          <a:off x="3797300" y="13320891"/>
          <a:ext cx="8382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57153</xdr:rowOff>
    </xdr:from>
    <xdr:to>
      <xdr:col>19</xdr:col>
      <xdr:colOff>177800</xdr:colOff>
      <xdr:row>77</xdr:row>
      <xdr:rowOff>119241</xdr:rowOff>
    </xdr:to>
    <xdr:cxnSp macro="">
      <xdr:nvCxnSpPr>
        <xdr:cNvPr id="183" name="直線コネクタ 182"/>
        <xdr:cNvCxnSpPr/>
      </xdr:nvCxnSpPr>
      <xdr:spPr>
        <a:xfrm>
          <a:off x="2908300" y="13258803"/>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32280</xdr:rowOff>
    </xdr:from>
    <xdr:to>
      <xdr:col>15</xdr:col>
      <xdr:colOff>50800</xdr:colOff>
      <xdr:row>77</xdr:row>
      <xdr:rowOff>57153</xdr:rowOff>
    </xdr:to>
    <xdr:cxnSp macro="">
      <xdr:nvCxnSpPr>
        <xdr:cNvPr id="186" name="直線コネクタ 185"/>
        <xdr:cNvCxnSpPr/>
      </xdr:nvCxnSpPr>
      <xdr:spPr>
        <a:xfrm>
          <a:off x="2019300" y="13233930"/>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99172</xdr:rowOff>
    </xdr:from>
    <xdr:ext cx="469744" cy="259045"/>
    <xdr:sp macro="" textlink="">
      <xdr:nvSpPr>
        <xdr:cNvPr id="188" name="テキスト ボックス 187"/>
        <xdr:cNvSpPr txBox="1"/>
      </xdr:nvSpPr>
      <xdr:spPr>
        <a:xfrm>
          <a:off x="2673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32280</xdr:rowOff>
    </xdr:from>
    <xdr:to>
      <xdr:col>10</xdr:col>
      <xdr:colOff>114300</xdr:colOff>
      <xdr:row>78</xdr:row>
      <xdr:rowOff>18886</xdr:rowOff>
    </xdr:to>
    <xdr:cxnSp macro="">
      <xdr:nvCxnSpPr>
        <xdr:cNvPr id="189" name="直線コネクタ 188"/>
        <xdr:cNvCxnSpPr/>
      </xdr:nvCxnSpPr>
      <xdr:spPr>
        <a:xfrm flipV="1">
          <a:off x="1130300" y="13233930"/>
          <a:ext cx="889000" cy="1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96566</xdr:rowOff>
    </xdr:from>
    <xdr:ext cx="469744" cy="259045"/>
    <xdr:sp macro="" textlink="">
      <xdr:nvSpPr>
        <xdr:cNvPr id="191" name="テキスト ボックス 190"/>
        <xdr:cNvSpPr txBox="1"/>
      </xdr:nvSpPr>
      <xdr:spPr>
        <a:xfrm>
          <a:off x="1784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94530</xdr:rowOff>
    </xdr:from>
    <xdr:ext cx="469744" cy="259045"/>
    <xdr:sp macro="" textlink="">
      <xdr:nvSpPr>
        <xdr:cNvPr id="193" name="テキスト ボックス 192"/>
        <xdr:cNvSpPr txBox="1"/>
      </xdr:nvSpPr>
      <xdr:spPr>
        <a:xfrm>
          <a:off x="89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84190</xdr:rowOff>
    </xdr:from>
    <xdr:to>
      <xdr:col>24</xdr:col>
      <xdr:colOff>114300</xdr:colOff>
      <xdr:row>78</xdr:row>
      <xdr:rowOff>14340</xdr:rowOff>
    </xdr:to>
    <xdr:sp macro="" textlink="">
      <xdr:nvSpPr>
        <xdr:cNvPr id="199" name="楕円 198"/>
        <xdr:cNvSpPr/>
      </xdr:nvSpPr>
      <xdr:spPr>
        <a:xfrm>
          <a:off x="45847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62617</xdr:rowOff>
    </xdr:from>
    <xdr:ext cx="469744" cy="259045"/>
    <xdr:sp macro="" textlink="">
      <xdr:nvSpPr>
        <xdr:cNvPr id="200" name="維持補修費該当値テキスト"/>
        <xdr:cNvSpPr txBox="1"/>
      </xdr:nvSpPr>
      <xdr:spPr>
        <a:xfrm>
          <a:off x="4686300" y="132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68441</xdr:rowOff>
    </xdr:from>
    <xdr:to>
      <xdr:col>20</xdr:col>
      <xdr:colOff>38100</xdr:colOff>
      <xdr:row>77</xdr:row>
      <xdr:rowOff>170041</xdr:rowOff>
    </xdr:to>
    <xdr:sp macro="" textlink="">
      <xdr:nvSpPr>
        <xdr:cNvPr id="201" name="楕円 200"/>
        <xdr:cNvSpPr/>
      </xdr:nvSpPr>
      <xdr:spPr>
        <a:xfrm>
          <a:off x="3746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15118</xdr:rowOff>
    </xdr:from>
    <xdr:ext cx="469744" cy="259045"/>
    <xdr:sp macro="" textlink="">
      <xdr:nvSpPr>
        <xdr:cNvPr id="202" name="テキスト ボックス 201"/>
        <xdr:cNvSpPr txBox="1"/>
      </xdr:nvSpPr>
      <xdr:spPr>
        <a:xfrm>
          <a:off x="3562428" y="130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6353</xdr:rowOff>
    </xdr:from>
    <xdr:to>
      <xdr:col>15</xdr:col>
      <xdr:colOff>101600</xdr:colOff>
      <xdr:row>77</xdr:row>
      <xdr:rowOff>107953</xdr:rowOff>
    </xdr:to>
    <xdr:sp macro="" textlink="">
      <xdr:nvSpPr>
        <xdr:cNvPr id="203" name="楕円 202"/>
        <xdr:cNvSpPr/>
      </xdr:nvSpPr>
      <xdr:spPr>
        <a:xfrm>
          <a:off x="2857500" y="132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124480</xdr:rowOff>
    </xdr:from>
    <xdr:ext cx="534377" cy="259045"/>
    <xdr:sp macro="" textlink="">
      <xdr:nvSpPr>
        <xdr:cNvPr id="204" name="テキスト ボックス 203"/>
        <xdr:cNvSpPr txBox="1"/>
      </xdr:nvSpPr>
      <xdr:spPr>
        <a:xfrm>
          <a:off x="2641111" y="129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152930</xdr:rowOff>
    </xdr:from>
    <xdr:to>
      <xdr:col>10</xdr:col>
      <xdr:colOff>165100</xdr:colOff>
      <xdr:row>77</xdr:row>
      <xdr:rowOff>83080</xdr:rowOff>
    </xdr:to>
    <xdr:sp macro="" textlink="">
      <xdr:nvSpPr>
        <xdr:cNvPr id="205" name="楕円 204"/>
        <xdr:cNvSpPr/>
      </xdr:nvSpPr>
      <xdr:spPr>
        <a:xfrm>
          <a:off x="1968500" y="131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99608</xdr:rowOff>
    </xdr:from>
    <xdr:ext cx="534377" cy="259045"/>
    <xdr:sp macro="" textlink="">
      <xdr:nvSpPr>
        <xdr:cNvPr id="206" name="テキスト ボックス 205"/>
        <xdr:cNvSpPr txBox="1"/>
      </xdr:nvSpPr>
      <xdr:spPr>
        <a:xfrm>
          <a:off x="1752111" y="129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139536</xdr:rowOff>
    </xdr:from>
    <xdr:to>
      <xdr:col>6</xdr:col>
      <xdr:colOff>38100</xdr:colOff>
      <xdr:row>78</xdr:row>
      <xdr:rowOff>69686</xdr:rowOff>
    </xdr:to>
    <xdr:sp macro="" textlink="">
      <xdr:nvSpPr>
        <xdr:cNvPr id="207" name="楕円 206"/>
        <xdr:cNvSpPr/>
      </xdr:nvSpPr>
      <xdr:spPr>
        <a:xfrm>
          <a:off x="1079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86213</xdr:rowOff>
    </xdr:from>
    <xdr:ext cx="469744" cy="259045"/>
    <xdr:sp macro="" textlink="">
      <xdr:nvSpPr>
        <xdr:cNvPr id="208" name="テキスト ボックス 207"/>
        <xdr:cNvSpPr txBox="1"/>
      </xdr:nvSpPr>
      <xdr:spPr>
        <a:xfrm>
          <a:off x="895428" y="131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162854</xdr:rowOff>
    </xdr:from>
    <xdr:to>
      <xdr:col>24</xdr:col>
      <xdr:colOff>63500</xdr:colOff>
      <xdr:row>97</xdr:row>
      <xdr:rowOff>147352</xdr:rowOff>
    </xdr:to>
    <xdr:cxnSp macro="">
      <xdr:nvCxnSpPr>
        <xdr:cNvPr id="240" name="直線コネクタ 239"/>
        <xdr:cNvCxnSpPr/>
      </xdr:nvCxnSpPr>
      <xdr:spPr>
        <a:xfrm flipV="1">
          <a:off x="3797300" y="16450604"/>
          <a:ext cx="838200" cy="3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147352</xdr:rowOff>
    </xdr:from>
    <xdr:to>
      <xdr:col>19</xdr:col>
      <xdr:colOff>177800</xdr:colOff>
      <xdr:row>98</xdr:row>
      <xdr:rowOff>276</xdr:rowOff>
    </xdr:to>
    <xdr:cxnSp macro="">
      <xdr:nvCxnSpPr>
        <xdr:cNvPr id="243" name="直線コネクタ 242"/>
        <xdr:cNvCxnSpPr/>
      </xdr:nvCxnSpPr>
      <xdr:spPr>
        <a:xfrm flipV="1">
          <a:off x="2908300" y="16778002"/>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276</xdr:rowOff>
    </xdr:from>
    <xdr:to>
      <xdr:col>15</xdr:col>
      <xdr:colOff>50800</xdr:colOff>
      <xdr:row>98</xdr:row>
      <xdr:rowOff>10716</xdr:rowOff>
    </xdr:to>
    <xdr:cxnSp macro="">
      <xdr:nvCxnSpPr>
        <xdr:cNvPr id="246" name="直線コネクタ 245"/>
        <xdr:cNvCxnSpPr/>
      </xdr:nvCxnSpPr>
      <xdr:spPr>
        <a:xfrm flipV="1">
          <a:off x="2019300" y="16802376"/>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8" name="テキスト ボックス 247"/>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7885</xdr:rowOff>
    </xdr:from>
    <xdr:to>
      <xdr:col>10</xdr:col>
      <xdr:colOff>114300</xdr:colOff>
      <xdr:row>98</xdr:row>
      <xdr:rowOff>10716</xdr:rowOff>
    </xdr:to>
    <xdr:cxnSp macro="">
      <xdr:nvCxnSpPr>
        <xdr:cNvPr id="249" name="直線コネクタ 248"/>
        <xdr:cNvCxnSpPr/>
      </xdr:nvCxnSpPr>
      <xdr:spPr>
        <a:xfrm>
          <a:off x="1130300" y="16809985"/>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51" name="テキスト ボックス 250"/>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53" name="テキスト ボックス 252"/>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112054</xdr:rowOff>
    </xdr:from>
    <xdr:to>
      <xdr:col>24</xdr:col>
      <xdr:colOff>114300</xdr:colOff>
      <xdr:row>96</xdr:row>
      <xdr:rowOff>42204</xdr:rowOff>
    </xdr:to>
    <xdr:sp macro="" textlink="">
      <xdr:nvSpPr>
        <xdr:cNvPr id="259" name="楕円 258"/>
        <xdr:cNvSpPr/>
      </xdr:nvSpPr>
      <xdr:spPr>
        <a:xfrm>
          <a:off x="4584700" y="163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90481</xdr:rowOff>
    </xdr:from>
    <xdr:ext cx="534377" cy="259045"/>
    <xdr:sp macro="" textlink="">
      <xdr:nvSpPr>
        <xdr:cNvPr id="260" name="扶助費該当値テキスト"/>
        <xdr:cNvSpPr txBox="1"/>
      </xdr:nvSpPr>
      <xdr:spPr>
        <a:xfrm>
          <a:off x="4686300" y="16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96552</xdr:rowOff>
    </xdr:from>
    <xdr:to>
      <xdr:col>20</xdr:col>
      <xdr:colOff>38100</xdr:colOff>
      <xdr:row>98</xdr:row>
      <xdr:rowOff>26702</xdr:rowOff>
    </xdr:to>
    <xdr:sp macro="" textlink="">
      <xdr:nvSpPr>
        <xdr:cNvPr id="261" name="楕円 260"/>
        <xdr:cNvSpPr/>
      </xdr:nvSpPr>
      <xdr:spPr>
        <a:xfrm>
          <a:off x="3746500" y="167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17829</xdr:rowOff>
    </xdr:from>
    <xdr:ext cx="534377" cy="259045"/>
    <xdr:sp macro="" textlink="">
      <xdr:nvSpPr>
        <xdr:cNvPr id="262" name="テキスト ボックス 261"/>
        <xdr:cNvSpPr txBox="1"/>
      </xdr:nvSpPr>
      <xdr:spPr>
        <a:xfrm>
          <a:off x="3530111" y="168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120926</xdr:rowOff>
    </xdr:from>
    <xdr:to>
      <xdr:col>15</xdr:col>
      <xdr:colOff>101600</xdr:colOff>
      <xdr:row>98</xdr:row>
      <xdr:rowOff>51076</xdr:rowOff>
    </xdr:to>
    <xdr:sp macro="" textlink="">
      <xdr:nvSpPr>
        <xdr:cNvPr id="263" name="楕円 262"/>
        <xdr:cNvSpPr/>
      </xdr:nvSpPr>
      <xdr:spPr>
        <a:xfrm>
          <a:off x="2857500" y="167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42203</xdr:rowOff>
    </xdr:from>
    <xdr:ext cx="534377" cy="259045"/>
    <xdr:sp macro="" textlink="">
      <xdr:nvSpPr>
        <xdr:cNvPr id="264" name="テキスト ボックス 263"/>
        <xdr:cNvSpPr txBox="1"/>
      </xdr:nvSpPr>
      <xdr:spPr>
        <a:xfrm>
          <a:off x="2641111" y="168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131366</xdr:rowOff>
    </xdr:from>
    <xdr:to>
      <xdr:col>10</xdr:col>
      <xdr:colOff>165100</xdr:colOff>
      <xdr:row>98</xdr:row>
      <xdr:rowOff>61516</xdr:rowOff>
    </xdr:to>
    <xdr:sp macro="" textlink="">
      <xdr:nvSpPr>
        <xdr:cNvPr id="265" name="楕円 264"/>
        <xdr:cNvSpPr/>
      </xdr:nvSpPr>
      <xdr:spPr>
        <a:xfrm>
          <a:off x="1968500" y="167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52643</xdr:rowOff>
    </xdr:from>
    <xdr:ext cx="534377" cy="259045"/>
    <xdr:sp macro="" textlink="">
      <xdr:nvSpPr>
        <xdr:cNvPr id="266" name="テキスト ボックス 265"/>
        <xdr:cNvSpPr txBox="1"/>
      </xdr:nvSpPr>
      <xdr:spPr>
        <a:xfrm>
          <a:off x="1752111" y="168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128535</xdr:rowOff>
    </xdr:from>
    <xdr:to>
      <xdr:col>6</xdr:col>
      <xdr:colOff>38100</xdr:colOff>
      <xdr:row>98</xdr:row>
      <xdr:rowOff>58685</xdr:rowOff>
    </xdr:to>
    <xdr:sp macro="" textlink="">
      <xdr:nvSpPr>
        <xdr:cNvPr id="267" name="楕円 266"/>
        <xdr:cNvSpPr/>
      </xdr:nvSpPr>
      <xdr:spPr>
        <a:xfrm>
          <a:off x="1079500" y="167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49812</xdr:rowOff>
    </xdr:from>
    <xdr:ext cx="534377" cy="259045"/>
    <xdr:sp macro="" textlink="">
      <xdr:nvSpPr>
        <xdr:cNvPr id="268" name="テキスト ボックス 267"/>
        <xdr:cNvSpPr txBox="1"/>
      </xdr:nvSpPr>
      <xdr:spPr>
        <a:xfrm>
          <a:off x="863111" y="168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135434</xdr:rowOff>
    </xdr:from>
    <xdr:to>
      <xdr:col>55</xdr:col>
      <xdr:colOff>0</xdr:colOff>
      <xdr:row>34</xdr:row>
      <xdr:rowOff>92654</xdr:rowOff>
    </xdr:to>
    <xdr:cxnSp macro="">
      <xdr:nvCxnSpPr>
        <xdr:cNvPr id="295" name="直線コネクタ 294"/>
        <xdr:cNvCxnSpPr/>
      </xdr:nvCxnSpPr>
      <xdr:spPr>
        <a:xfrm>
          <a:off x="9639300" y="5450384"/>
          <a:ext cx="838200" cy="4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135434</xdr:rowOff>
    </xdr:from>
    <xdr:to>
      <xdr:col>50</xdr:col>
      <xdr:colOff>114300</xdr:colOff>
      <xdr:row>34</xdr:row>
      <xdr:rowOff>166944</xdr:rowOff>
    </xdr:to>
    <xdr:cxnSp macro="">
      <xdr:nvCxnSpPr>
        <xdr:cNvPr id="298" name="直線コネクタ 297"/>
        <xdr:cNvCxnSpPr/>
      </xdr:nvCxnSpPr>
      <xdr:spPr>
        <a:xfrm flipV="1">
          <a:off x="8750300" y="5450384"/>
          <a:ext cx="889000" cy="5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166944</xdr:rowOff>
    </xdr:from>
    <xdr:to>
      <xdr:col>45</xdr:col>
      <xdr:colOff>177800</xdr:colOff>
      <xdr:row>35</xdr:row>
      <xdr:rowOff>34123</xdr:rowOff>
    </xdr:to>
    <xdr:cxnSp macro="">
      <xdr:nvCxnSpPr>
        <xdr:cNvPr id="301" name="直線コネクタ 300"/>
        <xdr:cNvCxnSpPr/>
      </xdr:nvCxnSpPr>
      <xdr:spPr>
        <a:xfrm flipV="1">
          <a:off x="7861300" y="5996244"/>
          <a:ext cx="889000" cy="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72871</xdr:rowOff>
    </xdr:from>
    <xdr:to>
      <xdr:col>41</xdr:col>
      <xdr:colOff>50800</xdr:colOff>
      <xdr:row>35</xdr:row>
      <xdr:rowOff>34123</xdr:rowOff>
    </xdr:to>
    <xdr:cxnSp macro="">
      <xdr:nvCxnSpPr>
        <xdr:cNvPr id="304" name="直線コネクタ 303"/>
        <xdr:cNvCxnSpPr/>
      </xdr:nvCxnSpPr>
      <xdr:spPr>
        <a:xfrm>
          <a:off x="6972300" y="5902171"/>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41854</xdr:rowOff>
    </xdr:from>
    <xdr:to>
      <xdr:col>55</xdr:col>
      <xdr:colOff>50800</xdr:colOff>
      <xdr:row>34</xdr:row>
      <xdr:rowOff>143454</xdr:rowOff>
    </xdr:to>
    <xdr:sp macro="" textlink="">
      <xdr:nvSpPr>
        <xdr:cNvPr id="314" name="楕円 313"/>
        <xdr:cNvSpPr/>
      </xdr:nvSpPr>
      <xdr:spPr>
        <a:xfrm>
          <a:off x="10426700" y="58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64731</xdr:rowOff>
    </xdr:from>
    <xdr:ext cx="599010" cy="259045"/>
    <xdr:sp macro="" textlink="">
      <xdr:nvSpPr>
        <xdr:cNvPr id="315" name="補助費等該当値テキスト"/>
        <xdr:cNvSpPr txBox="1"/>
      </xdr:nvSpPr>
      <xdr:spPr>
        <a:xfrm>
          <a:off x="10528300" y="572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84634</xdr:rowOff>
    </xdr:from>
    <xdr:to>
      <xdr:col>50</xdr:col>
      <xdr:colOff>165100</xdr:colOff>
      <xdr:row>32</xdr:row>
      <xdr:rowOff>14784</xdr:rowOff>
    </xdr:to>
    <xdr:sp macro="" textlink="">
      <xdr:nvSpPr>
        <xdr:cNvPr id="316" name="楕円 315"/>
        <xdr:cNvSpPr/>
      </xdr:nvSpPr>
      <xdr:spPr>
        <a:xfrm>
          <a:off x="9588500" y="53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31311</xdr:rowOff>
    </xdr:from>
    <xdr:ext cx="599010" cy="259045"/>
    <xdr:sp macro="" textlink="">
      <xdr:nvSpPr>
        <xdr:cNvPr id="317" name="テキスト ボックス 316"/>
        <xdr:cNvSpPr txBox="1"/>
      </xdr:nvSpPr>
      <xdr:spPr>
        <a:xfrm>
          <a:off x="9339795" y="517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116144</xdr:rowOff>
    </xdr:from>
    <xdr:to>
      <xdr:col>46</xdr:col>
      <xdr:colOff>38100</xdr:colOff>
      <xdr:row>35</xdr:row>
      <xdr:rowOff>46294</xdr:rowOff>
    </xdr:to>
    <xdr:sp macro="" textlink="">
      <xdr:nvSpPr>
        <xdr:cNvPr id="318" name="楕円 317"/>
        <xdr:cNvSpPr/>
      </xdr:nvSpPr>
      <xdr:spPr>
        <a:xfrm>
          <a:off x="8699500" y="59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62821</xdr:rowOff>
    </xdr:from>
    <xdr:ext cx="599010" cy="259045"/>
    <xdr:sp macro="" textlink="">
      <xdr:nvSpPr>
        <xdr:cNvPr id="319" name="テキスト ボックス 318"/>
        <xdr:cNvSpPr txBox="1"/>
      </xdr:nvSpPr>
      <xdr:spPr>
        <a:xfrm>
          <a:off x="8450795" y="572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154773</xdr:rowOff>
    </xdr:from>
    <xdr:to>
      <xdr:col>41</xdr:col>
      <xdr:colOff>101600</xdr:colOff>
      <xdr:row>35</xdr:row>
      <xdr:rowOff>84923</xdr:rowOff>
    </xdr:to>
    <xdr:sp macro="" textlink="">
      <xdr:nvSpPr>
        <xdr:cNvPr id="320" name="楕円 319"/>
        <xdr:cNvSpPr/>
      </xdr:nvSpPr>
      <xdr:spPr>
        <a:xfrm>
          <a:off x="7810500" y="5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101450</xdr:rowOff>
    </xdr:from>
    <xdr:ext cx="599010" cy="259045"/>
    <xdr:sp macro="" textlink="">
      <xdr:nvSpPr>
        <xdr:cNvPr id="321" name="テキスト ボックス 320"/>
        <xdr:cNvSpPr txBox="1"/>
      </xdr:nvSpPr>
      <xdr:spPr>
        <a:xfrm>
          <a:off x="7561795" y="57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22071</xdr:rowOff>
    </xdr:from>
    <xdr:to>
      <xdr:col>36</xdr:col>
      <xdr:colOff>165100</xdr:colOff>
      <xdr:row>34</xdr:row>
      <xdr:rowOff>123671</xdr:rowOff>
    </xdr:to>
    <xdr:sp macro="" textlink="">
      <xdr:nvSpPr>
        <xdr:cNvPr id="322" name="楕円 321"/>
        <xdr:cNvSpPr/>
      </xdr:nvSpPr>
      <xdr:spPr>
        <a:xfrm>
          <a:off x="6921500" y="58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140198</xdr:rowOff>
    </xdr:from>
    <xdr:ext cx="599010" cy="259045"/>
    <xdr:sp macro="" textlink="">
      <xdr:nvSpPr>
        <xdr:cNvPr id="323" name="テキスト ボックス 322"/>
        <xdr:cNvSpPr txBox="1"/>
      </xdr:nvSpPr>
      <xdr:spPr>
        <a:xfrm>
          <a:off x="6672795" y="56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25374</xdr:rowOff>
    </xdr:from>
    <xdr:to>
      <xdr:col>55</xdr:col>
      <xdr:colOff>0</xdr:colOff>
      <xdr:row>55</xdr:row>
      <xdr:rowOff>74412</xdr:rowOff>
    </xdr:to>
    <xdr:cxnSp macro="">
      <xdr:nvCxnSpPr>
        <xdr:cNvPr id="352" name="直線コネクタ 351"/>
        <xdr:cNvCxnSpPr/>
      </xdr:nvCxnSpPr>
      <xdr:spPr>
        <a:xfrm flipV="1">
          <a:off x="9639300" y="8769324"/>
          <a:ext cx="838200" cy="7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12625</xdr:rowOff>
    </xdr:from>
    <xdr:to>
      <xdr:col>50</xdr:col>
      <xdr:colOff>114300</xdr:colOff>
      <xdr:row>55</xdr:row>
      <xdr:rowOff>74412</xdr:rowOff>
    </xdr:to>
    <xdr:cxnSp macro="">
      <xdr:nvCxnSpPr>
        <xdr:cNvPr id="355" name="直線コネクタ 354"/>
        <xdr:cNvCxnSpPr/>
      </xdr:nvCxnSpPr>
      <xdr:spPr>
        <a:xfrm>
          <a:off x="8750300" y="9270925"/>
          <a:ext cx="889000" cy="2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12625</xdr:rowOff>
    </xdr:from>
    <xdr:to>
      <xdr:col>45</xdr:col>
      <xdr:colOff>177800</xdr:colOff>
      <xdr:row>56</xdr:row>
      <xdr:rowOff>30372</xdr:rowOff>
    </xdr:to>
    <xdr:cxnSp macro="">
      <xdr:nvCxnSpPr>
        <xdr:cNvPr id="358" name="直線コネクタ 357"/>
        <xdr:cNvCxnSpPr/>
      </xdr:nvCxnSpPr>
      <xdr:spPr>
        <a:xfrm flipV="1">
          <a:off x="7861300" y="9270925"/>
          <a:ext cx="889000" cy="3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159116</xdr:rowOff>
    </xdr:from>
    <xdr:to>
      <xdr:col>41</xdr:col>
      <xdr:colOff>50800</xdr:colOff>
      <xdr:row>56</xdr:row>
      <xdr:rowOff>30372</xdr:rowOff>
    </xdr:to>
    <xdr:cxnSp macro="">
      <xdr:nvCxnSpPr>
        <xdr:cNvPr id="361" name="直線コネクタ 360"/>
        <xdr:cNvCxnSpPr/>
      </xdr:nvCxnSpPr>
      <xdr:spPr>
        <a:xfrm>
          <a:off x="6972300" y="9417416"/>
          <a:ext cx="889000" cy="2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77282</xdr:rowOff>
    </xdr:from>
    <xdr:ext cx="534377" cy="259045"/>
    <xdr:sp macro="" textlink="">
      <xdr:nvSpPr>
        <xdr:cNvPr id="363" name="テキスト ボックス 362"/>
        <xdr:cNvSpPr txBox="1"/>
      </xdr:nvSpPr>
      <xdr:spPr>
        <a:xfrm>
          <a:off x="7594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58979</xdr:rowOff>
    </xdr:from>
    <xdr:ext cx="534377" cy="259045"/>
    <xdr:sp macro="" textlink="">
      <xdr:nvSpPr>
        <xdr:cNvPr id="365" name="テキスト ボックス 364"/>
        <xdr:cNvSpPr txBox="1"/>
      </xdr:nvSpPr>
      <xdr:spPr>
        <a:xfrm>
          <a:off x="6705111" y="10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146024</xdr:rowOff>
    </xdr:from>
    <xdr:to>
      <xdr:col>55</xdr:col>
      <xdr:colOff>50800</xdr:colOff>
      <xdr:row>51</xdr:row>
      <xdr:rowOff>76174</xdr:rowOff>
    </xdr:to>
    <xdr:sp macro="" textlink="">
      <xdr:nvSpPr>
        <xdr:cNvPr id="371" name="楕円 370"/>
        <xdr:cNvSpPr/>
      </xdr:nvSpPr>
      <xdr:spPr>
        <a:xfrm>
          <a:off x="10426700" y="8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99051</xdr:rowOff>
    </xdr:from>
    <xdr:ext cx="599010" cy="259045"/>
    <xdr:sp macro="" textlink="">
      <xdr:nvSpPr>
        <xdr:cNvPr id="372" name="普通建設事業費該当値テキスト"/>
        <xdr:cNvSpPr txBox="1"/>
      </xdr:nvSpPr>
      <xdr:spPr>
        <a:xfrm>
          <a:off x="10528300" y="86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23612</xdr:rowOff>
    </xdr:from>
    <xdr:to>
      <xdr:col>50</xdr:col>
      <xdr:colOff>165100</xdr:colOff>
      <xdr:row>55</xdr:row>
      <xdr:rowOff>125212</xdr:rowOff>
    </xdr:to>
    <xdr:sp macro="" textlink="">
      <xdr:nvSpPr>
        <xdr:cNvPr id="373" name="楕円 372"/>
        <xdr:cNvSpPr/>
      </xdr:nvSpPr>
      <xdr:spPr>
        <a:xfrm>
          <a:off x="9588500" y="9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141739</xdr:rowOff>
    </xdr:from>
    <xdr:ext cx="599010" cy="259045"/>
    <xdr:sp macro="" textlink="">
      <xdr:nvSpPr>
        <xdr:cNvPr id="374" name="テキスト ボックス 373"/>
        <xdr:cNvSpPr txBox="1"/>
      </xdr:nvSpPr>
      <xdr:spPr>
        <a:xfrm>
          <a:off x="9339795" y="922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133275</xdr:rowOff>
    </xdr:from>
    <xdr:to>
      <xdr:col>46</xdr:col>
      <xdr:colOff>38100</xdr:colOff>
      <xdr:row>54</xdr:row>
      <xdr:rowOff>63425</xdr:rowOff>
    </xdr:to>
    <xdr:sp macro="" textlink="">
      <xdr:nvSpPr>
        <xdr:cNvPr id="375" name="楕円 374"/>
        <xdr:cNvSpPr/>
      </xdr:nvSpPr>
      <xdr:spPr>
        <a:xfrm>
          <a:off x="8699500" y="92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79952</xdr:rowOff>
    </xdr:from>
    <xdr:ext cx="599010" cy="259045"/>
    <xdr:sp macro="" textlink="">
      <xdr:nvSpPr>
        <xdr:cNvPr id="376" name="テキスト ボックス 375"/>
        <xdr:cNvSpPr txBox="1"/>
      </xdr:nvSpPr>
      <xdr:spPr>
        <a:xfrm>
          <a:off x="8450795" y="899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151022</xdr:rowOff>
    </xdr:from>
    <xdr:to>
      <xdr:col>41</xdr:col>
      <xdr:colOff>101600</xdr:colOff>
      <xdr:row>56</xdr:row>
      <xdr:rowOff>81172</xdr:rowOff>
    </xdr:to>
    <xdr:sp macro="" textlink="">
      <xdr:nvSpPr>
        <xdr:cNvPr id="377" name="楕円 376"/>
        <xdr:cNvSpPr/>
      </xdr:nvSpPr>
      <xdr:spPr>
        <a:xfrm>
          <a:off x="7810500" y="9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97699</xdr:rowOff>
    </xdr:from>
    <xdr:ext cx="599010" cy="259045"/>
    <xdr:sp macro="" textlink="">
      <xdr:nvSpPr>
        <xdr:cNvPr id="378" name="テキスト ボックス 377"/>
        <xdr:cNvSpPr txBox="1"/>
      </xdr:nvSpPr>
      <xdr:spPr>
        <a:xfrm>
          <a:off x="7561795" y="935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108316</xdr:rowOff>
    </xdr:from>
    <xdr:to>
      <xdr:col>36</xdr:col>
      <xdr:colOff>165100</xdr:colOff>
      <xdr:row>55</xdr:row>
      <xdr:rowOff>38466</xdr:rowOff>
    </xdr:to>
    <xdr:sp macro="" textlink="">
      <xdr:nvSpPr>
        <xdr:cNvPr id="379" name="楕円 378"/>
        <xdr:cNvSpPr/>
      </xdr:nvSpPr>
      <xdr:spPr>
        <a:xfrm>
          <a:off x="6921500" y="93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54993</xdr:rowOff>
    </xdr:from>
    <xdr:ext cx="599010" cy="259045"/>
    <xdr:sp macro="" textlink="">
      <xdr:nvSpPr>
        <xdr:cNvPr id="380" name="テキスト ボックス 379"/>
        <xdr:cNvSpPr txBox="1"/>
      </xdr:nvSpPr>
      <xdr:spPr>
        <a:xfrm>
          <a:off x="6672795" y="914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71929</xdr:rowOff>
    </xdr:from>
    <xdr:to>
      <xdr:col>55</xdr:col>
      <xdr:colOff>0</xdr:colOff>
      <xdr:row>77</xdr:row>
      <xdr:rowOff>156804</xdr:rowOff>
    </xdr:to>
    <xdr:cxnSp macro="">
      <xdr:nvCxnSpPr>
        <xdr:cNvPr id="407" name="直線コネクタ 406"/>
        <xdr:cNvCxnSpPr/>
      </xdr:nvCxnSpPr>
      <xdr:spPr>
        <a:xfrm>
          <a:off x="9639300" y="13102129"/>
          <a:ext cx="838200" cy="2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24165</xdr:rowOff>
    </xdr:from>
    <xdr:to>
      <xdr:col>50</xdr:col>
      <xdr:colOff>114300</xdr:colOff>
      <xdr:row>76</xdr:row>
      <xdr:rowOff>71929</xdr:rowOff>
    </xdr:to>
    <xdr:cxnSp macro="">
      <xdr:nvCxnSpPr>
        <xdr:cNvPr id="410" name="直線コネクタ 409"/>
        <xdr:cNvCxnSpPr/>
      </xdr:nvCxnSpPr>
      <xdr:spPr>
        <a:xfrm>
          <a:off x="8750300" y="12882915"/>
          <a:ext cx="889000" cy="2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24165</xdr:rowOff>
    </xdr:from>
    <xdr:to>
      <xdr:col>45</xdr:col>
      <xdr:colOff>177800</xdr:colOff>
      <xdr:row>76</xdr:row>
      <xdr:rowOff>145163</xdr:rowOff>
    </xdr:to>
    <xdr:cxnSp macro="">
      <xdr:nvCxnSpPr>
        <xdr:cNvPr id="413" name="直線コネクタ 412"/>
        <xdr:cNvCxnSpPr/>
      </xdr:nvCxnSpPr>
      <xdr:spPr>
        <a:xfrm flipV="1">
          <a:off x="7861300" y="12882915"/>
          <a:ext cx="889000" cy="29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122251</xdr:rowOff>
    </xdr:from>
    <xdr:ext cx="534377" cy="259045"/>
    <xdr:sp macro="" textlink="">
      <xdr:nvSpPr>
        <xdr:cNvPr id="415" name="テキスト ボックス 414"/>
        <xdr:cNvSpPr txBox="1"/>
      </xdr:nvSpPr>
      <xdr:spPr>
        <a:xfrm>
          <a:off x="8483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145163</xdr:rowOff>
    </xdr:from>
    <xdr:to>
      <xdr:col>41</xdr:col>
      <xdr:colOff>50800</xdr:colOff>
      <xdr:row>77</xdr:row>
      <xdr:rowOff>94163</xdr:rowOff>
    </xdr:to>
    <xdr:cxnSp macro="">
      <xdr:nvCxnSpPr>
        <xdr:cNvPr id="416" name="直線コネクタ 415"/>
        <xdr:cNvCxnSpPr/>
      </xdr:nvCxnSpPr>
      <xdr:spPr>
        <a:xfrm flipV="1">
          <a:off x="6972300" y="13175363"/>
          <a:ext cx="889000" cy="1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110738</xdr:rowOff>
    </xdr:from>
    <xdr:ext cx="534377" cy="259045"/>
    <xdr:sp macro="" textlink="">
      <xdr:nvSpPr>
        <xdr:cNvPr id="418" name="テキスト ボックス 417"/>
        <xdr:cNvSpPr txBox="1"/>
      </xdr:nvSpPr>
      <xdr:spPr>
        <a:xfrm>
          <a:off x="7594111" y="134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110797</xdr:rowOff>
    </xdr:from>
    <xdr:ext cx="534377" cy="259045"/>
    <xdr:sp macro="" textlink="">
      <xdr:nvSpPr>
        <xdr:cNvPr id="420" name="テキスト ボックス 419"/>
        <xdr:cNvSpPr txBox="1"/>
      </xdr:nvSpPr>
      <xdr:spPr>
        <a:xfrm>
          <a:off x="6705111" y="134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106004</xdr:rowOff>
    </xdr:from>
    <xdr:to>
      <xdr:col>55</xdr:col>
      <xdr:colOff>50800</xdr:colOff>
      <xdr:row>78</xdr:row>
      <xdr:rowOff>36154</xdr:rowOff>
    </xdr:to>
    <xdr:sp macro="" textlink="">
      <xdr:nvSpPr>
        <xdr:cNvPr id="426" name="楕円 425"/>
        <xdr:cNvSpPr/>
      </xdr:nvSpPr>
      <xdr:spPr>
        <a:xfrm>
          <a:off x="10426700" y="133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128881</xdr:rowOff>
    </xdr:from>
    <xdr:ext cx="534377" cy="259045"/>
    <xdr:sp macro="" textlink="">
      <xdr:nvSpPr>
        <xdr:cNvPr id="427" name="普通建設事業費 （ うち新規整備　）該当値テキスト"/>
        <xdr:cNvSpPr txBox="1"/>
      </xdr:nvSpPr>
      <xdr:spPr>
        <a:xfrm>
          <a:off x="10528300" y="131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21129</xdr:rowOff>
    </xdr:from>
    <xdr:to>
      <xdr:col>50</xdr:col>
      <xdr:colOff>165100</xdr:colOff>
      <xdr:row>76</xdr:row>
      <xdr:rowOff>122729</xdr:rowOff>
    </xdr:to>
    <xdr:sp macro="" textlink="">
      <xdr:nvSpPr>
        <xdr:cNvPr id="428" name="楕円 427"/>
        <xdr:cNvSpPr/>
      </xdr:nvSpPr>
      <xdr:spPr>
        <a:xfrm>
          <a:off x="9588500" y="130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139256</xdr:rowOff>
    </xdr:from>
    <xdr:ext cx="534377" cy="259045"/>
    <xdr:sp macro="" textlink="">
      <xdr:nvSpPr>
        <xdr:cNvPr id="429" name="テキスト ボックス 428"/>
        <xdr:cNvSpPr txBox="1"/>
      </xdr:nvSpPr>
      <xdr:spPr>
        <a:xfrm>
          <a:off x="9372111" y="1282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144815</xdr:rowOff>
    </xdr:from>
    <xdr:to>
      <xdr:col>46</xdr:col>
      <xdr:colOff>38100</xdr:colOff>
      <xdr:row>75</xdr:row>
      <xdr:rowOff>74965</xdr:rowOff>
    </xdr:to>
    <xdr:sp macro="" textlink="">
      <xdr:nvSpPr>
        <xdr:cNvPr id="430" name="楕円 429"/>
        <xdr:cNvSpPr/>
      </xdr:nvSpPr>
      <xdr:spPr>
        <a:xfrm>
          <a:off x="8699500" y="12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91492</xdr:rowOff>
    </xdr:from>
    <xdr:ext cx="599010" cy="259045"/>
    <xdr:sp macro="" textlink="">
      <xdr:nvSpPr>
        <xdr:cNvPr id="431" name="テキスト ボックス 430"/>
        <xdr:cNvSpPr txBox="1"/>
      </xdr:nvSpPr>
      <xdr:spPr>
        <a:xfrm>
          <a:off x="8450795" y="1260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94363</xdr:rowOff>
    </xdr:from>
    <xdr:to>
      <xdr:col>41</xdr:col>
      <xdr:colOff>101600</xdr:colOff>
      <xdr:row>77</xdr:row>
      <xdr:rowOff>24513</xdr:rowOff>
    </xdr:to>
    <xdr:sp macro="" textlink="">
      <xdr:nvSpPr>
        <xdr:cNvPr id="432" name="楕円 431"/>
        <xdr:cNvSpPr/>
      </xdr:nvSpPr>
      <xdr:spPr>
        <a:xfrm>
          <a:off x="7810500" y="131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41040</xdr:rowOff>
    </xdr:from>
    <xdr:ext cx="534377" cy="259045"/>
    <xdr:sp macro="" textlink="">
      <xdr:nvSpPr>
        <xdr:cNvPr id="433" name="テキスト ボックス 432"/>
        <xdr:cNvSpPr txBox="1"/>
      </xdr:nvSpPr>
      <xdr:spPr>
        <a:xfrm>
          <a:off x="7594111" y="1289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43363</xdr:rowOff>
    </xdr:from>
    <xdr:to>
      <xdr:col>36</xdr:col>
      <xdr:colOff>165100</xdr:colOff>
      <xdr:row>77</xdr:row>
      <xdr:rowOff>144963</xdr:rowOff>
    </xdr:to>
    <xdr:sp macro="" textlink="">
      <xdr:nvSpPr>
        <xdr:cNvPr id="434" name="楕円 433"/>
        <xdr:cNvSpPr/>
      </xdr:nvSpPr>
      <xdr:spPr>
        <a:xfrm>
          <a:off x="6921500" y="132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161490</xdr:rowOff>
    </xdr:from>
    <xdr:ext cx="534377" cy="259045"/>
    <xdr:sp macro="" textlink="">
      <xdr:nvSpPr>
        <xdr:cNvPr id="435" name="テキスト ボックス 434"/>
        <xdr:cNvSpPr txBox="1"/>
      </xdr:nvSpPr>
      <xdr:spPr>
        <a:xfrm>
          <a:off x="6705111" y="130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91063</xdr:rowOff>
    </xdr:from>
    <xdr:to>
      <xdr:col>55</xdr:col>
      <xdr:colOff>0</xdr:colOff>
      <xdr:row>96</xdr:row>
      <xdr:rowOff>135086</xdr:rowOff>
    </xdr:to>
    <xdr:cxnSp macro="">
      <xdr:nvCxnSpPr>
        <xdr:cNvPr id="462" name="直線コネクタ 461"/>
        <xdr:cNvCxnSpPr/>
      </xdr:nvCxnSpPr>
      <xdr:spPr>
        <a:xfrm flipV="1">
          <a:off x="9639300" y="15521563"/>
          <a:ext cx="838200" cy="10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135086</xdr:rowOff>
    </xdr:from>
    <xdr:to>
      <xdr:col>50</xdr:col>
      <xdr:colOff>114300</xdr:colOff>
      <xdr:row>97</xdr:row>
      <xdr:rowOff>37799</xdr:rowOff>
    </xdr:to>
    <xdr:cxnSp macro="">
      <xdr:nvCxnSpPr>
        <xdr:cNvPr id="465" name="直線コネクタ 464"/>
        <xdr:cNvCxnSpPr/>
      </xdr:nvCxnSpPr>
      <xdr:spPr>
        <a:xfrm flipV="1">
          <a:off x="8750300" y="16594286"/>
          <a:ext cx="889000" cy="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37799</xdr:rowOff>
    </xdr:from>
    <xdr:to>
      <xdr:col>45</xdr:col>
      <xdr:colOff>177800</xdr:colOff>
      <xdr:row>97</xdr:row>
      <xdr:rowOff>133080</xdr:rowOff>
    </xdr:to>
    <xdr:cxnSp macro="">
      <xdr:nvCxnSpPr>
        <xdr:cNvPr id="468" name="直線コネクタ 467"/>
        <xdr:cNvCxnSpPr/>
      </xdr:nvCxnSpPr>
      <xdr:spPr>
        <a:xfrm flipV="1">
          <a:off x="7861300" y="16668449"/>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45024</xdr:rowOff>
    </xdr:from>
    <xdr:to>
      <xdr:col>41</xdr:col>
      <xdr:colOff>50800</xdr:colOff>
      <xdr:row>97</xdr:row>
      <xdr:rowOff>133080</xdr:rowOff>
    </xdr:to>
    <xdr:cxnSp macro="">
      <xdr:nvCxnSpPr>
        <xdr:cNvPr id="471" name="直線コネクタ 470"/>
        <xdr:cNvCxnSpPr/>
      </xdr:nvCxnSpPr>
      <xdr:spPr>
        <a:xfrm>
          <a:off x="6972300" y="16504224"/>
          <a:ext cx="889000" cy="25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3" name="テキスト ボックス 472"/>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40263</xdr:rowOff>
    </xdr:from>
    <xdr:to>
      <xdr:col>55</xdr:col>
      <xdr:colOff>50800</xdr:colOff>
      <xdr:row>90</xdr:row>
      <xdr:rowOff>141863</xdr:rowOff>
    </xdr:to>
    <xdr:sp macro="" textlink="">
      <xdr:nvSpPr>
        <xdr:cNvPr id="481" name="楕円 480"/>
        <xdr:cNvSpPr/>
      </xdr:nvSpPr>
      <xdr:spPr>
        <a:xfrm>
          <a:off x="10426700" y="154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164740</xdr:rowOff>
    </xdr:from>
    <xdr:ext cx="599010" cy="259045"/>
    <xdr:sp macro="" textlink="">
      <xdr:nvSpPr>
        <xdr:cNvPr id="482" name="普通建設事業費 （ うち更新整備　）該当値テキスト"/>
        <xdr:cNvSpPr txBox="1"/>
      </xdr:nvSpPr>
      <xdr:spPr>
        <a:xfrm>
          <a:off x="10528300" y="1542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84286</xdr:rowOff>
    </xdr:from>
    <xdr:to>
      <xdr:col>50</xdr:col>
      <xdr:colOff>165100</xdr:colOff>
      <xdr:row>97</xdr:row>
      <xdr:rowOff>14436</xdr:rowOff>
    </xdr:to>
    <xdr:sp macro="" textlink="">
      <xdr:nvSpPr>
        <xdr:cNvPr id="483" name="楕円 482"/>
        <xdr:cNvSpPr/>
      </xdr:nvSpPr>
      <xdr:spPr>
        <a:xfrm>
          <a:off x="9588500" y="165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30963</xdr:rowOff>
    </xdr:from>
    <xdr:ext cx="534377" cy="259045"/>
    <xdr:sp macro="" textlink="">
      <xdr:nvSpPr>
        <xdr:cNvPr id="484" name="テキスト ボックス 483"/>
        <xdr:cNvSpPr txBox="1"/>
      </xdr:nvSpPr>
      <xdr:spPr>
        <a:xfrm>
          <a:off x="9372111" y="163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158449</xdr:rowOff>
    </xdr:from>
    <xdr:to>
      <xdr:col>46</xdr:col>
      <xdr:colOff>38100</xdr:colOff>
      <xdr:row>97</xdr:row>
      <xdr:rowOff>88599</xdr:rowOff>
    </xdr:to>
    <xdr:sp macro="" textlink="">
      <xdr:nvSpPr>
        <xdr:cNvPr id="485" name="楕円 484"/>
        <xdr:cNvSpPr/>
      </xdr:nvSpPr>
      <xdr:spPr>
        <a:xfrm>
          <a:off x="8699500" y="166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105126</xdr:rowOff>
    </xdr:from>
    <xdr:ext cx="534377" cy="259045"/>
    <xdr:sp macro="" textlink="">
      <xdr:nvSpPr>
        <xdr:cNvPr id="486" name="テキスト ボックス 485"/>
        <xdr:cNvSpPr txBox="1"/>
      </xdr:nvSpPr>
      <xdr:spPr>
        <a:xfrm>
          <a:off x="8483111" y="163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82280</xdr:rowOff>
    </xdr:from>
    <xdr:to>
      <xdr:col>41</xdr:col>
      <xdr:colOff>101600</xdr:colOff>
      <xdr:row>98</xdr:row>
      <xdr:rowOff>12430</xdr:rowOff>
    </xdr:to>
    <xdr:sp macro="" textlink="">
      <xdr:nvSpPr>
        <xdr:cNvPr id="487" name="楕円 486"/>
        <xdr:cNvSpPr/>
      </xdr:nvSpPr>
      <xdr:spPr>
        <a:xfrm>
          <a:off x="7810500" y="167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28957</xdr:rowOff>
    </xdr:from>
    <xdr:ext cx="534377" cy="259045"/>
    <xdr:sp macro="" textlink="">
      <xdr:nvSpPr>
        <xdr:cNvPr id="488" name="テキスト ボックス 487"/>
        <xdr:cNvSpPr txBox="1"/>
      </xdr:nvSpPr>
      <xdr:spPr>
        <a:xfrm>
          <a:off x="7594111" y="164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165674</xdr:rowOff>
    </xdr:from>
    <xdr:to>
      <xdr:col>36</xdr:col>
      <xdr:colOff>165100</xdr:colOff>
      <xdr:row>96</xdr:row>
      <xdr:rowOff>95824</xdr:rowOff>
    </xdr:to>
    <xdr:sp macro="" textlink="">
      <xdr:nvSpPr>
        <xdr:cNvPr id="489" name="楕円 488"/>
        <xdr:cNvSpPr/>
      </xdr:nvSpPr>
      <xdr:spPr>
        <a:xfrm>
          <a:off x="6921500" y="164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112351</xdr:rowOff>
    </xdr:from>
    <xdr:ext cx="534377" cy="259045"/>
    <xdr:sp macro="" textlink="">
      <xdr:nvSpPr>
        <xdr:cNvPr id="490" name="テキスト ボックス 489"/>
        <xdr:cNvSpPr txBox="1"/>
      </xdr:nvSpPr>
      <xdr:spPr>
        <a:xfrm>
          <a:off x="6705111" y="162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44408</xdr:rowOff>
    </xdr:from>
    <xdr:to>
      <xdr:col>85</xdr:col>
      <xdr:colOff>127000</xdr:colOff>
      <xdr:row>39</xdr:row>
      <xdr:rowOff>44434</xdr:rowOff>
    </xdr:to>
    <xdr:cxnSp macro="">
      <xdr:nvCxnSpPr>
        <xdr:cNvPr id="519" name="直線コネクタ 518"/>
        <xdr:cNvCxnSpPr/>
      </xdr:nvCxnSpPr>
      <xdr:spPr>
        <a:xfrm>
          <a:off x="15481300" y="673095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40583</xdr:rowOff>
    </xdr:from>
    <xdr:to>
      <xdr:col>81</xdr:col>
      <xdr:colOff>50800</xdr:colOff>
      <xdr:row>39</xdr:row>
      <xdr:rowOff>44408</xdr:rowOff>
    </xdr:to>
    <xdr:cxnSp macro="">
      <xdr:nvCxnSpPr>
        <xdr:cNvPr id="522" name="直線コネクタ 521"/>
        <xdr:cNvCxnSpPr/>
      </xdr:nvCxnSpPr>
      <xdr:spPr>
        <a:xfrm>
          <a:off x="14592300" y="672713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36868</xdr:rowOff>
    </xdr:from>
    <xdr:to>
      <xdr:col>76</xdr:col>
      <xdr:colOff>114300</xdr:colOff>
      <xdr:row>39</xdr:row>
      <xdr:rowOff>40583</xdr:rowOff>
    </xdr:to>
    <xdr:cxnSp macro="">
      <xdr:nvCxnSpPr>
        <xdr:cNvPr id="525" name="直線コネクタ 524"/>
        <xdr:cNvCxnSpPr/>
      </xdr:nvCxnSpPr>
      <xdr:spPr>
        <a:xfrm>
          <a:off x="13703300" y="6723418"/>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104062</xdr:rowOff>
    </xdr:from>
    <xdr:ext cx="469744" cy="259045"/>
    <xdr:sp macro="" textlink="">
      <xdr:nvSpPr>
        <xdr:cNvPr id="527" name="テキスト ボックス 526"/>
        <xdr:cNvSpPr txBox="1"/>
      </xdr:nvSpPr>
      <xdr:spPr>
        <a:xfrm>
          <a:off x="14357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146090</xdr:rowOff>
    </xdr:from>
    <xdr:to>
      <xdr:col>71</xdr:col>
      <xdr:colOff>177800</xdr:colOff>
      <xdr:row>39</xdr:row>
      <xdr:rowOff>36868</xdr:rowOff>
    </xdr:to>
    <xdr:cxnSp macro="">
      <xdr:nvCxnSpPr>
        <xdr:cNvPr id="528" name="直線コネクタ 527"/>
        <xdr:cNvCxnSpPr/>
      </xdr:nvCxnSpPr>
      <xdr:spPr>
        <a:xfrm>
          <a:off x="12814300" y="6661190"/>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80685</xdr:rowOff>
    </xdr:from>
    <xdr:ext cx="469744" cy="259045"/>
    <xdr:sp macro="" textlink="">
      <xdr:nvSpPr>
        <xdr:cNvPr id="530" name="テキスト ボックス 529"/>
        <xdr:cNvSpPr txBox="1"/>
      </xdr:nvSpPr>
      <xdr:spPr>
        <a:xfrm>
          <a:off x="13468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83779</xdr:rowOff>
    </xdr:from>
    <xdr:ext cx="378565" cy="259045"/>
    <xdr:sp macro="" textlink="">
      <xdr:nvSpPr>
        <xdr:cNvPr id="532" name="テキスト ボックス 531"/>
        <xdr:cNvSpPr txBox="1"/>
      </xdr:nvSpPr>
      <xdr:spPr>
        <a:xfrm>
          <a:off x="12625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165084</xdr:rowOff>
    </xdr:from>
    <xdr:to>
      <xdr:col>85</xdr:col>
      <xdr:colOff>177800</xdr:colOff>
      <xdr:row>39</xdr:row>
      <xdr:rowOff>95234</xdr:rowOff>
    </xdr:to>
    <xdr:sp macro="" textlink="">
      <xdr:nvSpPr>
        <xdr:cNvPr id="538" name="楕円 537"/>
        <xdr:cNvSpPr/>
      </xdr:nvSpPr>
      <xdr:spPr>
        <a:xfrm>
          <a:off x="162687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249299" cy="259045"/>
    <xdr:sp macro="" textlink="">
      <xdr:nvSpPr>
        <xdr:cNvPr id="539" name="災害復旧事業費該当値テキスト"/>
        <xdr:cNvSpPr txBox="1"/>
      </xdr:nvSpPr>
      <xdr:spPr>
        <a:xfrm>
          <a:off x="16370300" y="6645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165058</xdr:rowOff>
    </xdr:from>
    <xdr:to>
      <xdr:col>81</xdr:col>
      <xdr:colOff>101600</xdr:colOff>
      <xdr:row>39</xdr:row>
      <xdr:rowOff>95208</xdr:rowOff>
    </xdr:to>
    <xdr:sp macro="" textlink="">
      <xdr:nvSpPr>
        <xdr:cNvPr id="540" name="楕円 539"/>
        <xdr:cNvSpPr/>
      </xdr:nvSpPr>
      <xdr:spPr>
        <a:xfrm>
          <a:off x="154305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86335</xdr:rowOff>
    </xdr:from>
    <xdr:ext cx="313932" cy="259045"/>
    <xdr:sp macro="" textlink="">
      <xdr:nvSpPr>
        <xdr:cNvPr id="541" name="テキスト ボックス 540"/>
        <xdr:cNvSpPr txBox="1"/>
      </xdr:nvSpPr>
      <xdr:spPr>
        <a:xfrm>
          <a:off x="15324333" y="6772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161233</xdr:rowOff>
    </xdr:from>
    <xdr:to>
      <xdr:col>76</xdr:col>
      <xdr:colOff>165100</xdr:colOff>
      <xdr:row>39</xdr:row>
      <xdr:rowOff>91383</xdr:rowOff>
    </xdr:to>
    <xdr:sp macro="" textlink="">
      <xdr:nvSpPr>
        <xdr:cNvPr id="542" name="楕円 541"/>
        <xdr:cNvSpPr/>
      </xdr:nvSpPr>
      <xdr:spPr>
        <a:xfrm>
          <a:off x="14541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82510</xdr:rowOff>
    </xdr:from>
    <xdr:ext cx="469744" cy="259045"/>
    <xdr:sp macro="" textlink="">
      <xdr:nvSpPr>
        <xdr:cNvPr id="543" name="テキスト ボックス 542"/>
        <xdr:cNvSpPr txBox="1"/>
      </xdr:nvSpPr>
      <xdr:spPr>
        <a:xfrm>
          <a:off x="14357428" y="676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157518</xdr:rowOff>
    </xdr:from>
    <xdr:to>
      <xdr:col>72</xdr:col>
      <xdr:colOff>38100</xdr:colOff>
      <xdr:row>39</xdr:row>
      <xdr:rowOff>87668</xdr:rowOff>
    </xdr:to>
    <xdr:sp macro="" textlink="">
      <xdr:nvSpPr>
        <xdr:cNvPr id="544" name="楕円 543"/>
        <xdr:cNvSpPr/>
      </xdr:nvSpPr>
      <xdr:spPr>
        <a:xfrm>
          <a:off x="13652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104195</xdr:rowOff>
    </xdr:from>
    <xdr:ext cx="469744" cy="259045"/>
    <xdr:sp macro="" textlink="">
      <xdr:nvSpPr>
        <xdr:cNvPr id="545" name="テキスト ボックス 544"/>
        <xdr:cNvSpPr txBox="1"/>
      </xdr:nvSpPr>
      <xdr:spPr>
        <a:xfrm>
          <a:off x="13468428" y="64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95290</xdr:rowOff>
    </xdr:from>
    <xdr:to>
      <xdr:col>67</xdr:col>
      <xdr:colOff>101600</xdr:colOff>
      <xdr:row>39</xdr:row>
      <xdr:rowOff>25440</xdr:rowOff>
    </xdr:to>
    <xdr:sp macro="" textlink="">
      <xdr:nvSpPr>
        <xdr:cNvPr id="546" name="楕円 545"/>
        <xdr:cNvSpPr/>
      </xdr:nvSpPr>
      <xdr:spPr>
        <a:xfrm>
          <a:off x="12763500" y="66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41967</xdr:rowOff>
    </xdr:from>
    <xdr:ext cx="534377" cy="259045"/>
    <xdr:sp macro="" textlink="">
      <xdr:nvSpPr>
        <xdr:cNvPr id="547" name="テキスト ボックス 546"/>
        <xdr:cNvSpPr txBox="1"/>
      </xdr:nvSpPr>
      <xdr:spPr>
        <a:xfrm>
          <a:off x="12547111" y="63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91255</xdr:rowOff>
    </xdr:from>
    <xdr:to>
      <xdr:col>85</xdr:col>
      <xdr:colOff>127000</xdr:colOff>
      <xdr:row>75</xdr:row>
      <xdr:rowOff>107792</xdr:rowOff>
    </xdr:to>
    <xdr:cxnSp macro="">
      <xdr:nvCxnSpPr>
        <xdr:cNvPr id="623" name="直線コネクタ 622"/>
        <xdr:cNvCxnSpPr/>
      </xdr:nvCxnSpPr>
      <xdr:spPr>
        <a:xfrm>
          <a:off x="15481300" y="12950005"/>
          <a:ext cx="8382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91255</xdr:rowOff>
    </xdr:from>
    <xdr:to>
      <xdr:col>81</xdr:col>
      <xdr:colOff>50800</xdr:colOff>
      <xdr:row>75</xdr:row>
      <xdr:rowOff>132014</xdr:rowOff>
    </xdr:to>
    <xdr:cxnSp macro="">
      <xdr:nvCxnSpPr>
        <xdr:cNvPr id="626" name="直線コネクタ 625"/>
        <xdr:cNvCxnSpPr/>
      </xdr:nvCxnSpPr>
      <xdr:spPr>
        <a:xfrm flipV="1">
          <a:off x="14592300" y="12950005"/>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132014</xdr:rowOff>
    </xdr:from>
    <xdr:to>
      <xdr:col>76</xdr:col>
      <xdr:colOff>114300</xdr:colOff>
      <xdr:row>75</xdr:row>
      <xdr:rowOff>169295</xdr:rowOff>
    </xdr:to>
    <xdr:cxnSp macro="">
      <xdr:nvCxnSpPr>
        <xdr:cNvPr id="629" name="直線コネクタ 628"/>
        <xdr:cNvCxnSpPr/>
      </xdr:nvCxnSpPr>
      <xdr:spPr>
        <a:xfrm flipV="1">
          <a:off x="13703300" y="12990764"/>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169295</xdr:rowOff>
    </xdr:from>
    <xdr:to>
      <xdr:col>71</xdr:col>
      <xdr:colOff>177800</xdr:colOff>
      <xdr:row>76</xdr:row>
      <xdr:rowOff>8982</xdr:rowOff>
    </xdr:to>
    <xdr:cxnSp macro="">
      <xdr:nvCxnSpPr>
        <xdr:cNvPr id="632" name="直線コネクタ 631"/>
        <xdr:cNvCxnSpPr/>
      </xdr:nvCxnSpPr>
      <xdr:spPr>
        <a:xfrm flipV="1">
          <a:off x="12814300" y="13028045"/>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56992</xdr:rowOff>
    </xdr:from>
    <xdr:to>
      <xdr:col>85</xdr:col>
      <xdr:colOff>177800</xdr:colOff>
      <xdr:row>75</xdr:row>
      <xdr:rowOff>158592</xdr:rowOff>
    </xdr:to>
    <xdr:sp macro="" textlink="">
      <xdr:nvSpPr>
        <xdr:cNvPr id="642" name="楕円 641"/>
        <xdr:cNvSpPr/>
      </xdr:nvSpPr>
      <xdr:spPr>
        <a:xfrm>
          <a:off x="16268700" y="129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79869</xdr:rowOff>
    </xdr:from>
    <xdr:ext cx="599010" cy="259045"/>
    <xdr:sp macro="" textlink="">
      <xdr:nvSpPr>
        <xdr:cNvPr id="643" name="公債費該当値テキスト"/>
        <xdr:cNvSpPr txBox="1"/>
      </xdr:nvSpPr>
      <xdr:spPr>
        <a:xfrm>
          <a:off x="16370300" y="1276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40455</xdr:rowOff>
    </xdr:from>
    <xdr:to>
      <xdr:col>81</xdr:col>
      <xdr:colOff>101600</xdr:colOff>
      <xdr:row>75</xdr:row>
      <xdr:rowOff>142055</xdr:rowOff>
    </xdr:to>
    <xdr:sp macro="" textlink="">
      <xdr:nvSpPr>
        <xdr:cNvPr id="644" name="楕円 643"/>
        <xdr:cNvSpPr/>
      </xdr:nvSpPr>
      <xdr:spPr>
        <a:xfrm>
          <a:off x="15430500" y="128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158582</xdr:rowOff>
    </xdr:from>
    <xdr:ext cx="599010" cy="259045"/>
    <xdr:sp macro="" textlink="">
      <xdr:nvSpPr>
        <xdr:cNvPr id="645" name="テキスト ボックス 644"/>
        <xdr:cNvSpPr txBox="1"/>
      </xdr:nvSpPr>
      <xdr:spPr>
        <a:xfrm>
          <a:off x="15181795" y="126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81214</xdr:rowOff>
    </xdr:from>
    <xdr:to>
      <xdr:col>76</xdr:col>
      <xdr:colOff>165100</xdr:colOff>
      <xdr:row>76</xdr:row>
      <xdr:rowOff>11364</xdr:rowOff>
    </xdr:to>
    <xdr:sp macro="" textlink="">
      <xdr:nvSpPr>
        <xdr:cNvPr id="646" name="楕円 645"/>
        <xdr:cNvSpPr/>
      </xdr:nvSpPr>
      <xdr:spPr>
        <a:xfrm>
          <a:off x="14541500" y="129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27891</xdr:rowOff>
    </xdr:from>
    <xdr:ext cx="599010" cy="259045"/>
    <xdr:sp macro="" textlink="">
      <xdr:nvSpPr>
        <xdr:cNvPr id="647" name="テキスト ボックス 646"/>
        <xdr:cNvSpPr txBox="1"/>
      </xdr:nvSpPr>
      <xdr:spPr>
        <a:xfrm>
          <a:off x="14292795" y="127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118494</xdr:rowOff>
    </xdr:from>
    <xdr:to>
      <xdr:col>72</xdr:col>
      <xdr:colOff>38100</xdr:colOff>
      <xdr:row>76</xdr:row>
      <xdr:rowOff>48645</xdr:rowOff>
    </xdr:to>
    <xdr:sp macro="" textlink="">
      <xdr:nvSpPr>
        <xdr:cNvPr id="648" name="楕円 647"/>
        <xdr:cNvSpPr/>
      </xdr:nvSpPr>
      <xdr:spPr>
        <a:xfrm>
          <a:off x="13652500" y="129772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65171</xdr:rowOff>
    </xdr:from>
    <xdr:ext cx="599010" cy="259045"/>
    <xdr:sp macro="" textlink="">
      <xdr:nvSpPr>
        <xdr:cNvPr id="649" name="テキスト ボックス 648"/>
        <xdr:cNvSpPr txBox="1"/>
      </xdr:nvSpPr>
      <xdr:spPr>
        <a:xfrm>
          <a:off x="13403795" y="1275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129632</xdr:rowOff>
    </xdr:from>
    <xdr:to>
      <xdr:col>67</xdr:col>
      <xdr:colOff>101600</xdr:colOff>
      <xdr:row>76</xdr:row>
      <xdr:rowOff>59782</xdr:rowOff>
    </xdr:to>
    <xdr:sp macro="" textlink="">
      <xdr:nvSpPr>
        <xdr:cNvPr id="650" name="楕円 649"/>
        <xdr:cNvSpPr/>
      </xdr:nvSpPr>
      <xdr:spPr>
        <a:xfrm>
          <a:off x="12763500" y="12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76309</xdr:rowOff>
    </xdr:from>
    <xdr:ext cx="599010" cy="259045"/>
    <xdr:sp macro="" textlink="">
      <xdr:nvSpPr>
        <xdr:cNvPr id="651" name="テキスト ボックス 650"/>
        <xdr:cNvSpPr txBox="1"/>
      </xdr:nvSpPr>
      <xdr:spPr>
        <a:xfrm>
          <a:off x="12514795" y="1276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155995</xdr:rowOff>
    </xdr:from>
    <xdr:to>
      <xdr:col>85</xdr:col>
      <xdr:colOff>127000</xdr:colOff>
      <xdr:row>98</xdr:row>
      <xdr:rowOff>59937</xdr:rowOff>
    </xdr:to>
    <xdr:cxnSp macro="">
      <xdr:nvCxnSpPr>
        <xdr:cNvPr id="678" name="直線コネクタ 677"/>
        <xdr:cNvCxnSpPr/>
      </xdr:nvCxnSpPr>
      <xdr:spPr>
        <a:xfrm flipV="1">
          <a:off x="15481300" y="16786645"/>
          <a:ext cx="8382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59937</xdr:rowOff>
    </xdr:from>
    <xdr:to>
      <xdr:col>81</xdr:col>
      <xdr:colOff>50800</xdr:colOff>
      <xdr:row>98</xdr:row>
      <xdr:rowOff>113886</xdr:rowOff>
    </xdr:to>
    <xdr:cxnSp macro="">
      <xdr:nvCxnSpPr>
        <xdr:cNvPr id="681" name="直線コネクタ 680"/>
        <xdr:cNvCxnSpPr/>
      </xdr:nvCxnSpPr>
      <xdr:spPr>
        <a:xfrm flipV="1">
          <a:off x="14592300" y="16862037"/>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113886</xdr:rowOff>
    </xdr:from>
    <xdr:to>
      <xdr:col>76</xdr:col>
      <xdr:colOff>114300</xdr:colOff>
      <xdr:row>98</xdr:row>
      <xdr:rowOff>124430</xdr:rowOff>
    </xdr:to>
    <xdr:cxnSp macro="">
      <xdr:nvCxnSpPr>
        <xdr:cNvPr id="684" name="直線コネクタ 683"/>
        <xdr:cNvCxnSpPr/>
      </xdr:nvCxnSpPr>
      <xdr:spPr>
        <a:xfrm flipV="1">
          <a:off x="13703300" y="16915986"/>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93578</xdr:rowOff>
    </xdr:from>
    <xdr:ext cx="534377" cy="259045"/>
    <xdr:sp macro="" textlink="">
      <xdr:nvSpPr>
        <xdr:cNvPr id="686" name="テキスト ボックス 685"/>
        <xdr:cNvSpPr txBox="1"/>
      </xdr:nvSpPr>
      <xdr:spPr>
        <a:xfrm>
          <a:off x="14325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123735</xdr:rowOff>
    </xdr:from>
    <xdr:to>
      <xdr:col>71</xdr:col>
      <xdr:colOff>177800</xdr:colOff>
      <xdr:row>98</xdr:row>
      <xdr:rowOff>124430</xdr:rowOff>
    </xdr:to>
    <xdr:cxnSp macro="">
      <xdr:nvCxnSpPr>
        <xdr:cNvPr id="687" name="直線コネクタ 686"/>
        <xdr:cNvCxnSpPr/>
      </xdr:nvCxnSpPr>
      <xdr:spPr>
        <a:xfrm>
          <a:off x="12814300" y="1692583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20325</xdr:rowOff>
    </xdr:from>
    <xdr:ext cx="534377" cy="259045"/>
    <xdr:sp macro="" textlink="">
      <xdr:nvSpPr>
        <xdr:cNvPr id="689" name="テキスト ボックス 688"/>
        <xdr:cNvSpPr txBox="1"/>
      </xdr:nvSpPr>
      <xdr:spPr>
        <a:xfrm>
          <a:off x="13436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59434</xdr:rowOff>
    </xdr:from>
    <xdr:ext cx="534377" cy="259045"/>
    <xdr:sp macro="" textlink="">
      <xdr:nvSpPr>
        <xdr:cNvPr id="691" name="テキスト ボックス 690"/>
        <xdr:cNvSpPr txBox="1"/>
      </xdr:nvSpPr>
      <xdr:spPr>
        <a:xfrm>
          <a:off x="12547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105195</xdr:rowOff>
    </xdr:from>
    <xdr:to>
      <xdr:col>85</xdr:col>
      <xdr:colOff>177800</xdr:colOff>
      <xdr:row>98</xdr:row>
      <xdr:rowOff>35345</xdr:rowOff>
    </xdr:to>
    <xdr:sp macro="" textlink="">
      <xdr:nvSpPr>
        <xdr:cNvPr id="697" name="楕円 696"/>
        <xdr:cNvSpPr/>
      </xdr:nvSpPr>
      <xdr:spPr>
        <a:xfrm>
          <a:off x="16268700" y="167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20122</xdr:rowOff>
    </xdr:from>
    <xdr:ext cx="534377" cy="259045"/>
    <xdr:sp macro="" textlink="">
      <xdr:nvSpPr>
        <xdr:cNvPr id="698" name="積立金該当値テキスト"/>
        <xdr:cNvSpPr txBox="1"/>
      </xdr:nvSpPr>
      <xdr:spPr>
        <a:xfrm>
          <a:off x="16370300" y="166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9137</xdr:rowOff>
    </xdr:from>
    <xdr:to>
      <xdr:col>81</xdr:col>
      <xdr:colOff>101600</xdr:colOff>
      <xdr:row>98</xdr:row>
      <xdr:rowOff>110737</xdr:rowOff>
    </xdr:to>
    <xdr:sp macro="" textlink="">
      <xdr:nvSpPr>
        <xdr:cNvPr id="699" name="楕円 698"/>
        <xdr:cNvSpPr/>
      </xdr:nvSpPr>
      <xdr:spPr>
        <a:xfrm>
          <a:off x="15430500" y="168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101864</xdr:rowOff>
    </xdr:from>
    <xdr:ext cx="469744" cy="259045"/>
    <xdr:sp macro="" textlink="">
      <xdr:nvSpPr>
        <xdr:cNvPr id="700" name="テキスト ボックス 699"/>
        <xdr:cNvSpPr txBox="1"/>
      </xdr:nvSpPr>
      <xdr:spPr>
        <a:xfrm>
          <a:off x="15246428" y="169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63086</xdr:rowOff>
    </xdr:from>
    <xdr:to>
      <xdr:col>76</xdr:col>
      <xdr:colOff>165100</xdr:colOff>
      <xdr:row>98</xdr:row>
      <xdr:rowOff>164686</xdr:rowOff>
    </xdr:to>
    <xdr:sp macro="" textlink="">
      <xdr:nvSpPr>
        <xdr:cNvPr id="701" name="楕円 700"/>
        <xdr:cNvSpPr/>
      </xdr:nvSpPr>
      <xdr:spPr>
        <a:xfrm>
          <a:off x="14541500" y="168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155813</xdr:rowOff>
    </xdr:from>
    <xdr:ext cx="469744" cy="259045"/>
    <xdr:sp macro="" textlink="">
      <xdr:nvSpPr>
        <xdr:cNvPr id="702" name="テキスト ボックス 701"/>
        <xdr:cNvSpPr txBox="1"/>
      </xdr:nvSpPr>
      <xdr:spPr>
        <a:xfrm>
          <a:off x="14357428" y="1695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73630</xdr:rowOff>
    </xdr:from>
    <xdr:to>
      <xdr:col>72</xdr:col>
      <xdr:colOff>38100</xdr:colOff>
      <xdr:row>99</xdr:row>
      <xdr:rowOff>3780</xdr:rowOff>
    </xdr:to>
    <xdr:sp macro="" textlink="">
      <xdr:nvSpPr>
        <xdr:cNvPr id="703" name="楕円 702"/>
        <xdr:cNvSpPr/>
      </xdr:nvSpPr>
      <xdr:spPr>
        <a:xfrm>
          <a:off x="13652500" y="168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166357</xdr:rowOff>
    </xdr:from>
    <xdr:ext cx="469744" cy="259045"/>
    <xdr:sp macro="" textlink="">
      <xdr:nvSpPr>
        <xdr:cNvPr id="704" name="テキスト ボックス 703"/>
        <xdr:cNvSpPr txBox="1"/>
      </xdr:nvSpPr>
      <xdr:spPr>
        <a:xfrm>
          <a:off x="13468428" y="169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72935</xdr:rowOff>
    </xdr:from>
    <xdr:to>
      <xdr:col>67</xdr:col>
      <xdr:colOff>101600</xdr:colOff>
      <xdr:row>99</xdr:row>
      <xdr:rowOff>3085</xdr:rowOff>
    </xdr:to>
    <xdr:sp macro="" textlink="">
      <xdr:nvSpPr>
        <xdr:cNvPr id="705" name="楕円 704"/>
        <xdr:cNvSpPr/>
      </xdr:nvSpPr>
      <xdr:spPr>
        <a:xfrm>
          <a:off x="12763500" y="168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165662</xdr:rowOff>
    </xdr:from>
    <xdr:ext cx="469744" cy="259045"/>
    <xdr:sp macro="" textlink="">
      <xdr:nvSpPr>
        <xdr:cNvPr id="706" name="テキスト ボックス 705"/>
        <xdr:cNvSpPr txBox="1"/>
      </xdr:nvSpPr>
      <xdr:spPr>
        <a:xfrm>
          <a:off x="12579428" y="1696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68496</xdr:rowOff>
    </xdr:from>
    <xdr:ext cx="469744" cy="259045"/>
    <xdr:sp macro="" textlink="">
      <xdr:nvSpPr>
        <xdr:cNvPr id="741" name="テキスト ボックス 740"/>
        <xdr:cNvSpPr txBox="1"/>
      </xdr:nvSpPr>
      <xdr:spPr>
        <a:xfrm>
          <a:off x="20199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102511</xdr:rowOff>
    </xdr:from>
    <xdr:ext cx="469744" cy="259045"/>
    <xdr:sp macro="" textlink="">
      <xdr:nvSpPr>
        <xdr:cNvPr id="744" name="テキスト ボックス 743"/>
        <xdr:cNvSpPr txBox="1"/>
      </xdr:nvSpPr>
      <xdr:spPr>
        <a:xfrm>
          <a:off x="19310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46" name="テキスト ボックス 745"/>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87481</xdr:rowOff>
    </xdr:from>
    <xdr:to>
      <xdr:col>116</xdr:col>
      <xdr:colOff>63500</xdr:colOff>
      <xdr:row>59</xdr:row>
      <xdr:rowOff>88450</xdr:rowOff>
    </xdr:to>
    <xdr:cxnSp macro="">
      <xdr:nvCxnSpPr>
        <xdr:cNvPr id="792" name="直線コネクタ 791"/>
        <xdr:cNvCxnSpPr/>
      </xdr:nvCxnSpPr>
      <xdr:spPr>
        <a:xfrm flipV="1">
          <a:off x="21323300" y="10203031"/>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88058</xdr:rowOff>
    </xdr:from>
    <xdr:to>
      <xdr:col>111</xdr:col>
      <xdr:colOff>177800</xdr:colOff>
      <xdr:row>59</xdr:row>
      <xdr:rowOff>88450</xdr:rowOff>
    </xdr:to>
    <xdr:cxnSp macro="">
      <xdr:nvCxnSpPr>
        <xdr:cNvPr id="795" name="直線コネクタ 794"/>
        <xdr:cNvCxnSpPr/>
      </xdr:nvCxnSpPr>
      <xdr:spPr>
        <a:xfrm>
          <a:off x="20434300" y="1020360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85892</xdr:rowOff>
    </xdr:from>
    <xdr:to>
      <xdr:col>107</xdr:col>
      <xdr:colOff>50800</xdr:colOff>
      <xdr:row>59</xdr:row>
      <xdr:rowOff>88058</xdr:rowOff>
    </xdr:to>
    <xdr:cxnSp macro="">
      <xdr:nvCxnSpPr>
        <xdr:cNvPr id="798" name="直線コネクタ 797"/>
        <xdr:cNvCxnSpPr/>
      </xdr:nvCxnSpPr>
      <xdr:spPr>
        <a:xfrm>
          <a:off x="19545300" y="10201442"/>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151564</xdr:rowOff>
    </xdr:from>
    <xdr:ext cx="469744" cy="259045"/>
    <xdr:sp macro="" textlink="">
      <xdr:nvSpPr>
        <xdr:cNvPr id="800" name="テキスト ボックス 799"/>
        <xdr:cNvSpPr txBox="1"/>
      </xdr:nvSpPr>
      <xdr:spPr>
        <a:xfrm>
          <a:off x="20199428" y="99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85892</xdr:rowOff>
    </xdr:from>
    <xdr:to>
      <xdr:col>102</xdr:col>
      <xdr:colOff>114300</xdr:colOff>
      <xdr:row>59</xdr:row>
      <xdr:rowOff>88188</xdr:rowOff>
    </xdr:to>
    <xdr:cxnSp macro="">
      <xdr:nvCxnSpPr>
        <xdr:cNvPr id="801" name="直線コネクタ 800"/>
        <xdr:cNvCxnSpPr/>
      </xdr:nvCxnSpPr>
      <xdr:spPr>
        <a:xfrm flipV="1">
          <a:off x="18656300" y="10201442"/>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151183</xdr:rowOff>
    </xdr:from>
    <xdr:ext cx="469744" cy="259045"/>
    <xdr:sp macro="" textlink="">
      <xdr:nvSpPr>
        <xdr:cNvPr id="803" name="テキスト ボックス 802"/>
        <xdr:cNvSpPr txBox="1"/>
      </xdr:nvSpPr>
      <xdr:spPr>
        <a:xfrm>
          <a:off x="19310428" y="99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151325</xdr:rowOff>
    </xdr:from>
    <xdr:ext cx="469744" cy="259045"/>
    <xdr:sp macro="" textlink="">
      <xdr:nvSpPr>
        <xdr:cNvPr id="805" name="テキスト ボックス 804"/>
        <xdr:cNvSpPr txBox="1"/>
      </xdr:nvSpPr>
      <xdr:spPr>
        <a:xfrm>
          <a:off x="18421428" y="99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36681</xdr:rowOff>
    </xdr:from>
    <xdr:to>
      <xdr:col>116</xdr:col>
      <xdr:colOff>114300</xdr:colOff>
      <xdr:row>59</xdr:row>
      <xdr:rowOff>138281</xdr:rowOff>
    </xdr:to>
    <xdr:sp macro="" textlink="">
      <xdr:nvSpPr>
        <xdr:cNvPr id="811" name="楕円 810"/>
        <xdr:cNvSpPr/>
      </xdr:nvSpPr>
      <xdr:spPr>
        <a:xfrm>
          <a:off x="22110700" y="10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37650</xdr:rowOff>
    </xdr:from>
    <xdr:to>
      <xdr:col>112</xdr:col>
      <xdr:colOff>38100</xdr:colOff>
      <xdr:row>59</xdr:row>
      <xdr:rowOff>139250</xdr:rowOff>
    </xdr:to>
    <xdr:sp macro="" textlink="">
      <xdr:nvSpPr>
        <xdr:cNvPr id="813" name="楕円 812"/>
        <xdr:cNvSpPr/>
      </xdr:nvSpPr>
      <xdr:spPr>
        <a:xfrm>
          <a:off x="21272500" y="10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130377</xdr:rowOff>
    </xdr:from>
    <xdr:ext cx="378565" cy="259045"/>
    <xdr:sp macro="" textlink="">
      <xdr:nvSpPr>
        <xdr:cNvPr id="814" name="テキスト ボックス 813"/>
        <xdr:cNvSpPr txBox="1"/>
      </xdr:nvSpPr>
      <xdr:spPr>
        <a:xfrm>
          <a:off x="21134017" y="1024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37258</xdr:rowOff>
    </xdr:from>
    <xdr:to>
      <xdr:col>107</xdr:col>
      <xdr:colOff>101600</xdr:colOff>
      <xdr:row>59</xdr:row>
      <xdr:rowOff>138858</xdr:rowOff>
    </xdr:to>
    <xdr:sp macro="" textlink="">
      <xdr:nvSpPr>
        <xdr:cNvPr id="815" name="楕円 814"/>
        <xdr:cNvSpPr/>
      </xdr:nvSpPr>
      <xdr:spPr>
        <a:xfrm>
          <a:off x="20383500" y="101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129985</xdr:rowOff>
    </xdr:from>
    <xdr:ext cx="378565" cy="259045"/>
    <xdr:sp macro="" textlink="">
      <xdr:nvSpPr>
        <xdr:cNvPr id="816" name="テキスト ボックス 815"/>
        <xdr:cNvSpPr txBox="1"/>
      </xdr:nvSpPr>
      <xdr:spPr>
        <a:xfrm>
          <a:off x="20245017" y="1024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35092</xdr:rowOff>
    </xdr:from>
    <xdr:to>
      <xdr:col>102</xdr:col>
      <xdr:colOff>165100</xdr:colOff>
      <xdr:row>59</xdr:row>
      <xdr:rowOff>136692</xdr:rowOff>
    </xdr:to>
    <xdr:sp macro="" textlink="">
      <xdr:nvSpPr>
        <xdr:cNvPr id="817" name="楕円 816"/>
        <xdr:cNvSpPr/>
      </xdr:nvSpPr>
      <xdr:spPr>
        <a:xfrm>
          <a:off x="19494500" y="101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127819</xdr:rowOff>
    </xdr:from>
    <xdr:ext cx="469744" cy="259045"/>
    <xdr:sp macro="" textlink="">
      <xdr:nvSpPr>
        <xdr:cNvPr id="818" name="テキスト ボックス 817"/>
        <xdr:cNvSpPr txBox="1"/>
      </xdr:nvSpPr>
      <xdr:spPr>
        <a:xfrm>
          <a:off x="19310428" y="1024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37388</xdr:rowOff>
    </xdr:from>
    <xdr:to>
      <xdr:col>98</xdr:col>
      <xdr:colOff>38100</xdr:colOff>
      <xdr:row>59</xdr:row>
      <xdr:rowOff>138988</xdr:rowOff>
    </xdr:to>
    <xdr:sp macro="" textlink="">
      <xdr:nvSpPr>
        <xdr:cNvPr id="819" name="楕円 818"/>
        <xdr:cNvSpPr/>
      </xdr:nvSpPr>
      <xdr:spPr>
        <a:xfrm>
          <a:off x="18605500" y="101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130115</xdr:rowOff>
    </xdr:from>
    <xdr:ext cx="378565" cy="259045"/>
    <xdr:sp macro="" textlink="">
      <xdr:nvSpPr>
        <xdr:cNvPr id="820" name="テキスト ボックス 819"/>
        <xdr:cNvSpPr txBox="1"/>
      </xdr:nvSpPr>
      <xdr:spPr>
        <a:xfrm>
          <a:off x="18467017" y="1024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156372</xdr:rowOff>
    </xdr:from>
    <xdr:to>
      <xdr:col>116</xdr:col>
      <xdr:colOff>63500</xdr:colOff>
      <xdr:row>77</xdr:row>
      <xdr:rowOff>16059</xdr:rowOff>
    </xdr:to>
    <xdr:cxnSp macro="">
      <xdr:nvCxnSpPr>
        <xdr:cNvPr id="852" name="直線コネクタ 851"/>
        <xdr:cNvCxnSpPr/>
      </xdr:nvCxnSpPr>
      <xdr:spPr>
        <a:xfrm flipV="1">
          <a:off x="21323300" y="13186572"/>
          <a:ext cx="8382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16059</xdr:rowOff>
    </xdr:from>
    <xdr:to>
      <xdr:col>111</xdr:col>
      <xdr:colOff>177800</xdr:colOff>
      <xdr:row>77</xdr:row>
      <xdr:rowOff>21171</xdr:rowOff>
    </xdr:to>
    <xdr:cxnSp macro="">
      <xdr:nvCxnSpPr>
        <xdr:cNvPr id="855" name="直線コネクタ 854"/>
        <xdr:cNvCxnSpPr/>
      </xdr:nvCxnSpPr>
      <xdr:spPr>
        <a:xfrm flipV="1">
          <a:off x="20434300" y="13217709"/>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21171</xdr:rowOff>
    </xdr:from>
    <xdr:to>
      <xdr:col>107</xdr:col>
      <xdr:colOff>50800</xdr:colOff>
      <xdr:row>77</xdr:row>
      <xdr:rowOff>80018</xdr:rowOff>
    </xdr:to>
    <xdr:cxnSp macro="">
      <xdr:nvCxnSpPr>
        <xdr:cNvPr id="858" name="直線コネクタ 857"/>
        <xdr:cNvCxnSpPr/>
      </xdr:nvCxnSpPr>
      <xdr:spPr>
        <a:xfrm flipV="1">
          <a:off x="19545300" y="13222821"/>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75154</xdr:rowOff>
    </xdr:from>
    <xdr:to>
      <xdr:col>102</xdr:col>
      <xdr:colOff>114300</xdr:colOff>
      <xdr:row>77</xdr:row>
      <xdr:rowOff>80018</xdr:rowOff>
    </xdr:to>
    <xdr:cxnSp macro="">
      <xdr:nvCxnSpPr>
        <xdr:cNvPr id="861" name="直線コネクタ 860"/>
        <xdr:cNvCxnSpPr/>
      </xdr:nvCxnSpPr>
      <xdr:spPr>
        <a:xfrm>
          <a:off x="18656300" y="13276804"/>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151697</xdr:rowOff>
    </xdr:from>
    <xdr:ext cx="534377" cy="259045"/>
    <xdr:sp macro="" textlink="">
      <xdr:nvSpPr>
        <xdr:cNvPr id="863" name="テキスト ボックス 862"/>
        <xdr:cNvSpPr txBox="1"/>
      </xdr:nvSpPr>
      <xdr:spPr>
        <a:xfrm>
          <a:off x="19278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123252</xdr:rowOff>
    </xdr:from>
    <xdr:ext cx="534377" cy="259045"/>
    <xdr:sp macro="" textlink="">
      <xdr:nvSpPr>
        <xdr:cNvPr id="865" name="テキスト ボックス 864"/>
        <xdr:cNvSpPr txBox="1"/>
      </xdr:nvSpPr>
      <xdr:spPr>
        <a:xfrm>
          <a:off x="18389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105572</xdr:rowOff>
    </xdr:from>
    <xdr:to>
      <xdr:col>116</xdr:col>
      <xdr:colOff>114300</xdr:colOff>
      <xdr:row>77</xdr:row>
      <xdr:rowOff>35722</xdr:rowOff>
    </xdr:to>
    <xdr:sp macro="" textlink="">
      <xdr:nvSpPr>
        <xdr:cNvPr id="871" name="楕円 870"/>
        <xdr:cNvSpPr/>
      </xdr:nvSpPr>
      <xdr:spPr>
        <a:xfrm>
          <a:off x="221107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83999</xdr:rowOff>
    </xdr:from>
    <xdr:ext cx="534377" cy="259045"/>
    <xdr:sp macro="" textlink="">
      <xdr:nvSpPr>
        <xdr:cNvPr id="872" name="繰出金該当値テキスト"/>
        <xdr:cNvSpPr txBox="1"/>
      </xdr:nvSpPr>
      <xdr:spPr>
        <a:xfrm>
          <a:off x="22212300" y="13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136709</xdr:rowOff>
    </xdr:from>
    <xdr:to>
      <xdr:col>112</xdr:col>
      <xdr:colOff>38100</xdr:colOff>
      <xdr:row>77</xdr:row>
      <xdr:rowOff>66859</xdr:rowOff>
    </xdr:to>
    <xdr:sp macro="" textlink="">
      <xdr:nvSpPr>
        <xdr:cNvPr id="873" name="楕円 872"/>
        <xdr:cNvSpPr/>
      </xdr:nvSpPr>
      <xdr:spPr>
        <a:xfrm>
          <a:off x="212725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57986</xdr:rowOff>
    </xdr:from>
    <xdr:ext cx="534377" cy="259045"/>
    <xdr:sp macro="" textlink="">
      <xdr:nvSpPr>
        <xdr:cNvPr id="874" name="テキスト ボックス 873"/>
        <xdr:cNvSpPr txBox="1"/>
      </xdr:nvSpPr>
      <xdr:spPr>
        <a:xfrm>
          <a:off x="21056111" y="1325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141821</xdr:rowOff>
    </xdr:from>
    <xdr:to>
      <xdr:col>107</xdr:col>
      <xdr:colOff>101600</xdr:colOff>
      <xdr:row>77</xdr:row>
      <xdr:rowOff>71971</xdr:rowOff>
    </xdr:to>
    <xdr:sp macro="" textlink="">
      <xdr:nvSpPr>
        <xdr:cNvPr id="875" name="楕円 874"/>
        <xdr:cNvSpPr/>
      </xdr:nvSpPr>
      <xdr:spPr>
        <a:xfrm>
          <a:off x="20383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88498</xdr:rowOff>
    </xdr:from>
    <xdr:ext cx="534377" cy="259045"/>
    <xdr:sp macro="" textlink="">
      <xdr:nvSpPr>
        <xdr:cNvPr id="876" name="テキスト ボックス 875"/>
        <xdr:cNvSpPr txBox="1"/>
      </xdr:nvSpPr>
      <xdr:spPr>
        <a:xfrm>
          <a:off x="20167111" y="129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29218</xdr:rowOff>
    </xdr:from>
    <xdr:to>
      <xdr:col>102</xdr:col>
      <xdr:colOff>165100</xdr:colOff>
      <xdr:row>77</xdr:row>
      <xdr:rowOff>130818</xdr:rowOff>
    </xdr:to>
    <xdr:sp macro="" textlink="">
      <xdr:nvSpPr>
        <xdr:cNvPr id="877" name="楕円 876"/>
        <xdr:cNvSpPr/>
      </xdr:nvSpPr>
      <xdr:spPr>
        <a:xfrm>
          <a:off x="19494500" y="132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147345</xdr:rowOff>
    </xdr:from>
    <xdr:ext cx="534377" cy="259045"/>
    <xdr:sp macro="" textlink="">
      <xdr:nvSpPr>
        <xdr:cNvPr id="878" name="テキスト ボックス 877"/>
        <xdr:cNvSpPr txBox="1"/>
      </xdr:nvSpPr>
      <xdr:spPr>
        <a:xfrm>
          <a:off x="19278111" y="130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24354</xdr:rowOff>
    </xdr:from>
    <xdr:to>
      <xdr:col>98</xdr:col>
      <xdr:colOff>38100</xdr:colOff>
      <xdr:row>77</xdr:row>
      <xdr:rowOff>125954</xdr:rowOff>
    </xdr:to>
    <xdr:sp macro="" textlink="">
      <xdr:nvSpPr>
        <xdr:cNvPr id="879" name="楕円 878"/>
        <xdr:cNvSpPr/>
      </xdr:nvSpPr>
      <xdr:spPr>
        <a:xfrm>
          <a:off x="18605500" y="132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142481</xdr:rowOff>
    </xdr:from>
    <xdr:ext cx="534377" cy="259045"/>
    <xdr:sp macro="" textlink="">
      <xdr:nvSpPr>
        <xdr:cNvPr id="880" name="テキスト ボックス 879"/>
        <xdr:cNvSpPr txBox="1"/>
      </xdr:nvSpPr>
      <xdr:spPr>
        <a:xfrm>
          <a:off x="18389111" y="130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本町は、平成１７年１０月１日に４町村が合併した町である。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居住地間の距離が離れていることもあり、類似団体より公共施設が多い。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職員数は、合併以降大幅に減少しているものの４地域に配置する必要があるため、類似団体より職員数が多い。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毎年人口が減少していることから、住民１人あたりのコストは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傾向がある。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普通建設事業費については、芸術文化交流プラザ整備により、住民一人当たりのコストが多くなっている。</a:t>
          </a:r>
          <a:endPar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18,956
18,851
1,332.45
21,592,709
20,337,081
981,272
9,671,497
28,104,199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105867</xdr:rowOff>
    </xdr:from>
    <xdr:to>
      <xdr:col>24</xdr:col>
      <xdr:colOff>63500</xdr:colOff>
      <xdr:row>34</xdr:row>
      <xdr:rowOff>125984</xdr:rowOff>
    </xdr:to>
    <xdr:cxnSp macro="">
      <xdr:nvCxnSpPr>
        <xdr:cNvPr id="59" name="直線コネクタ 58"/>
        <xdr:cNvCxnSpPr/>
      </xdr:nvCxnSpPr>
      <xdr:spPr>
        <a:xfrm flipV="1">
          <a:off x="3797300" y="5935167"/>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83464</xdr:rowOff>
    </xdr:from>
    <xdr:to>
      <xdr:col>19</xdr:col>
      <xdr:colOff>177800</xdr:colOff>
      <xdr:row>34</xdr:row>
      <xdr:rowOff>125984</xdr:rowOff>
    </xdr:to>
    <xdr:cxnSp macro="">
      <xdr:nvCxnSpPr>
        <xdr:cNvPr id="62" name="直線コネクタ 61"/>
        <xdr:cNvCxnSpPr/>
      </xdr:nvCxnSpPr>
      <xdr:spPr>
        <a:xfrm>
          <a:off x="2908300" y="591276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xdr:rowOff>
    </xdr:from>
    <xdr:to>
      <xdr:col>15</xdr:col>
      <xdr:colOff>50800</xdr:colOff>
      <xdr:row>34</xdr:row>
      <xdr:rowOff>83464</xdr:rowOff>
    </xdr:to>
    <xdr:cxnSp macro="">
      <xdr:nvCxnSpPr>
        <xdr:cNvPr id="65" name="直線コネクタ 64"/>
        <xdr:cNvCxnSpPr/>
      </xdr:nvCxnSpPr>
      <xdr:spPr>
        <a:xfrm>
          <a:off x="2019300" y="5845556"/>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35</xdr:row>
      <xdr:rowOff>38659</xdr:rowOff>
    </xdr:to>
    <xdr:cxnSp macro="">
      <xdr:nvCxnSpPr>
        <xdr:cNvPr id="68" name="直線コネクタ 67"/>
        <xdr:cNvCxnSpPr/>
      </xdr:nvCxnSpPr>
      <xdr:spPr>
        <a:xfrm flipV="1">
          <a:off x="1130300" y="5845556"/>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55067</xdr:rowOff>
    </xdr:from>
    <xdr:to>
      <xdr:col>24</xdr:col>
      <xdr:colOff>114300</xdr:colOff>
      <xdr:row>34</xdr:row>
      <xdr:rowOff>156667</xdr:rowOff>
    </xdr:to>
    <xdr:sp macro="" textlink="">
      <xdr:nvSpPr>
        <xdr:cNvPr id="78" name="楕円 77"/>
        <xdr:cNvSpPr/>
      </xdr:nvSpPr>
      <xdr:spPr>
        <a:xfrm>
          <a:off x="45847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77944</xdr:rowOff>
    </xdr:from>
    <xdr:ext cx="469744" cy="259045"/>
    <xdr:sp macro="" textlink="">
      <xdr:nvSpPr>
        <xdr:cNvPr id="79" name="議会費該当値テキスト"/>
        <xdr:cNvSpPr txBox="1"/>
      </xdr:nvSpPr>
      <xdr:spPr>
        <a:xfrm>
          <a:off x="4686300" y="573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75184</xdr:rowOff>
    </xdr:from>
    <xdr:to>
      <xdr:col>20</xdr:col>
      <xdr:colOff>38100</xdr:colOff>
      <xdr:row>35</xdr:row>
      <xdr:rowOff>5334</xdr:rowOff>
    </xdr:to>
    <xdr:sp macro="" textlink="">
      <xdr:nvSpPr>
        <xdr:cNvPr id="80" name="楕円 79"/>
        <xdr:cNvSpPr/>
      </xdr:nvSpPr>
      <xdr:spPr>
        <a:xfrm>
          <a:off x="3746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167911</xdr:rowOff>
    </xdr:from>
    <xdr:ext cx="469744" cy="259045"/>
    <xdr:sp macro="" textlink="">
      <xdr:nvSpPr>
        <xdr:cNvPr id="81" name="テキスト ボックス 80"/>
        <xdr:cNvSpPr txBox="1"/>
      </xdr:nvSpPr>
      <xdr:spPr>
        <a:xfrm>
          <a:off x="3562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32664</xdr:rowOff>
    </xdr:from>
    <xdr:to>
      <xdr:col>15</xdr:col>
      <xdr:colOff>101600</xdr:colOff>
      <xdr:row>34</xdr:row>
      <xdr:rowOff>134264</xdr:rowOff>
    </xdr:to>
    <xdr:sp macro="" textlink="">
      <xdr:nvSpPr>
        <xdr:cNvPr id="82" name="楕円 81"/>
        <xdr:cNvSpPr/>
      </xdr:nvSpPr>
      <xdr:spPr>
        <a:xfrm>
          <a:off x="2857500" y="58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150791</xdr:rowOff>
    </xdr:from>
    <xdr:ext cx="469744" cy="259045"/>
    <xdr:sp macro="" textlink="">
      <xdr:nvSpPr>
        <xdr:cNvPr id="83" name="テキスト ボックス 82"/>
        <xdr:cNvSpPr txBox="1"/>
      </xdr:nvSpPr>
      <xdr:spPr>
        <a:xfrm>
          <a:off x="2673428" y="56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136906</xdr:rowOff>
    </xdr:from>
    <xdr:to>
      <xdr:col>10</xdr:col>
      <xdr:colOff>165100</xdr:colOff>
      <xdr:row>34</xdr:row>
      <xdr:rowOff>67056</xdr:rowOff>
    </xdr:to>
    <xdr:sp macro="" textlink="">
      <xdr:nvSpPr>
        <xdr:cNvPr id="84" name="楕円 83"/>
        <xdr:cNvSpPr/>
      </xdr:nvSpPr>
      <xdr:spPr>
        <a:xfrm>
          <a:off x="1968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83583</xdr:rowOff>
    </xdr:from>
    <xdr:ext cx="469744" cy="259045"/>
    <xdr:sp macro="" textlink="">
      <xdr:nvSpPr>
        <xdr:cNvPr id="85" name="テキスト ボックス 84"/>
        <xdr:cNvSpPr txBox="1"/>
      </xdr:nvSpPr>
      <xdr:spPr>
        <a:xfrm>
          <a:off x="1784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159309</xdr:rowOff>
    </xdr:from>
    <xdr:to>
      <xdr:col>6</xdr:col>
      <xdr:colOff>38100</xdr:colOff>
      <xdr:row>35</xdr:row>
      <xdr:rowOff>89459</xdr:rowOff>
    </xdr:to>
    <xdr:sp macro="" textlink="">
      <xdr:nvSpPr>
        <xdr:cNvPr id="86" name="楕円 85"/>
        <xdr:cNvSpPr/>
      </xdr:nvSpPr>
      <xdr:spPr>
        <a:xfrm>
          <a:off x="1079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105986</xdr:rowOff>
    </xdr:from>
    <xdr:ext cx="469744" cy="259045"/>
    <xdr:sp macro="" textlink="">
      <xdr:nvSpPr>
        <xdr:cNvPr id="87" name="テキスト ボックス 86"/>
        <xdr:cNvSpPr txBox="1"/>
      </xdr:nvSpPr>
      <xdr:spPr>
        <a:xfrm>
          <a:off x="895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163868</xdr:rowOff>
    </xdr:from>
    <xdr:to>
      <xdr:col>24</xdr:col>
      <xdr:colOff>63500</xdr:colOff>
      <xdr:row>52</xdr:row>
      <xdr:rowOff>133587</xdr:rowOff>
    </xdr:to>
    <xdr:cxnSp macro="">
      <xdr:nvCxnSpPr>
        <xdr:cNvPr id="114" name="直線コネクタ 113"/>
        <xdr:cNvCxnSpPr/>
      </xdr:nvCxnSpPr>
      <xdr:spPr>
        <a:xfrm flipV="1">
          <a:off x="3797300" y="8736368"/>
          <a:ext cx="838200" cy="3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133587</xdr:rowOff>
    </xdr:from>
    <xdr:to>
      <xdr:col>19</xdr:col>
      <xdr:colOff>177800</xdr:colOff>
      <xdr:row>56</xdr:row>
      <xdr:rowOff>49202</xdr:rowOff>
    </xdr:to>
    <xdr:cxnSp macro="">
      <xdr:nvCxnSpPr>
        <xdr:cNvPr id="117" name="直線コネクタ 116"/>
        <xdr:cNvCxnSpPr/>
      </xdr:nvCxnSpPr>
      <xdr:spPr>
        <a:xfrm flipV="1">
          <a:off x="2908300" y="9048987"/>
          <a:ext cx="889000" cy="60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49202</xdr:rowOff>
    </xdr:from>
    <xdr:to>
      <xdr:col>15</xdr:col>
      <xdr:colOff>50800</xdr:colOff>
      <xdr:row>56</xdr:row>
      <xdr:rowOff>61176</xdr:rowOff>
    </xdr:to>
    <xdr:cxnSp macro="">
      <xdr:nvCxnSpPr>
        <xdr:cNvPr id="120" name="直線コネクタ 119"/>
        <xdr:cNvCxnSpPr/>
      </xdr:nvCxnSpPr>
      <xdr:spPr>
        <a:xfrm flipV="1">
          <a:off x="2019300" y="965040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105828</xdr:rowOff>
    </xdr:from>
    <xdr:ext cx="534377" cy="259045"/>
    <xdr:sp macro="" textlink="">
      <xdr:nvSpPr>
        <xdr:cNvPr id="122" name="テキスト ボックス 121"/>
        <xdr:cNvSpPr txBox="1"/>
      </xdr:nvSpPr>
      <xdr:spPr>
        <a:xfrm>
          <a:off x="2641111" y="9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44004</xdr:rowOff>
    </xdr:from>
    <xdr:to>
      <xdr:col>10</xdr:col>
      <xdr:colOff>114300</xdr:colOff>
      <xdr:row>56</xdr:row>
      <xdr:rowOff>61176</xdr:rowOff>
    </xdr:to>
    <xdr:cxnSp macro="">
      <xdr:nvCxnSpPr>
        <xdr:cNvPr id="123" name="直線コネクタ 122"/>
        <xdr:cNvCxnSpPr/>
      </xdr:nvCxnSpPr>
      <xdr:spPr>
        <a:xfrm>
          <a:off x="1130300" y="9645204"/>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55029</xdr:rowOff>
    </xdr:from>
    <xdr:ext cx="534377" cy="259045"/>
    <xdr:sp macro="" textlink="">
      <xdr:nvSpPr>
        <xdr:cNvPr id="125" name="テキスト ボックス 124"/>
        <xdr:cNvSpPr txBox="1"/>
      </xdr:nvSpPr>
      <xdr:spPr>
        <a:xfrm>
          <a:off x="1752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91746</xdr:rowOff>
    </xdr:from>
    <xdr:ext cx="534377" cy="259045"/>
    <xdr:sp macro="" textlink="">
      <xdr:nvSpPr>
        <xdr:cNvPr id="127" name="テキスト ボックス 126"/>
        <xdr:cNvSpPr txBox="1"/>
      </xdr:nvSpPr>
      <xdr:spPr>
        <a:xfrm>
          <a:off x="863111"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113068</xdr:rowOff>
    </xdr:from>
    <xdr:to>
      <xdr:col>24</xdr:col>
      <xdr:colOff>114300</xdr:colOff>
      <xdr:row>51</xdr:row>
      <xdr:rowOff>43218</xdr:rowOff>
    </xdr:to>
    <xdr:sp macro="" textlink="">
      <xdr:nvSpPr>
        <xdr:cNvPr id="133" name="楕円 132"/>
        <xdr:cNvSpPr/>
      </xdr:nvSpPr>
      <xdr:spPr>
        <a:xfrm>
          <a:off x="4584700" y="86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27995</xdr:rowOff>
    </xdr:from>
    <xdr:ext cx="599010" cy="259045"/>
    <xdr:sp macro="" textlink="">
      <xdr:nvSpPr>
        <xdr:cNvPr id="134" name="総務費該当値テキスト"/>
        <xdr:cNvSpPr txBox="1"/>
      </xdr:nvSpPr>
      <xdr:spPr>
        <a:xfrm>
          <a:off x="4686300" y="860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82787</xdr:rowOff>
    </xdr:from>
    <xdr:to>
      <xdr:col>20</xdr:col>
      <xdr:colOff>38100</xdr:colOff>
      <xdr:row>53</xdr:row>
      <xdr:rowOff>12937</xdr:rowOff>
    </xdr:to>
    <xdr:sp macro="" textlink="">
      <xdr:nvSpPr>
        <xdr:cNvPr id="135" name="楕円 134"/>
        <xdr:cNvSpPr/>
      </xdr:nvSpPr>
      <xdr:spPr>
        <a:xfrm>
          <a:off x="3746500" y="89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29464</xdr:rowOff>
    </xdr:from>
    <xdr:ext cx="599010" cy="259045"/>
    <xdr:sp macro="" textlink="">
      <xdr:nvSpPr>
        <xdr:cNvPr id="136" name="テキスト ボックス 135"/>
        <xdr:cNvSpPr txBox="1"/>
      </xdr:nvSpPr>
      <xdr:spPr>
        <a:xfrm>
          <a:off x="3497795" y="877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169852</xdr:rowOff>
    </xdr:from>
    <xdr:to>
      <xdr:col>15</xdr:col>
      <xdr:colOff>101600</xdr:colOff>
      <xdr:row>56</xdr:row>
      <xdr:rowOff>100002</xdr:rowOff>
    </xdr:to>
    <xdr:sp macro="" textlink="">
      <xdr:nvSpPr>
        <xdr:cNvPr id="137" name="楕円 136"/>
        <xdr:cNvSpPr/>
      </xdr:nvSpPr>
      <xdr:spPr>
        <a:xfrm>
          <a:off x="2857500" y="95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116529</xdr:rowOff>
    </xdr:from>
    <xdr:ext cx="534377" cy="259045"/>
    <xdr:sp macro="" textlink="">
      <xdr:nvSpPr>
        <xdr:cNvPr id="138" name="テキスト ボックス 137"/>
        <xdr:cNvSpPr txBox="1"/>
      </xdr:nvSpPr>
      <xdr:spPr>
        <a:xfrm>
          <a:off x="2641111" y="93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10376</xdr:rowOff>
    </xdr:from>
    <xdr:to>
      <xdr:col>10</xdr:col>
      <xdr:colOff>165100</xdr:colOff>
      <xdr:row>56</xdr:row>
      <xdr:rowOff>111976</xdr:rowOff>
    </xdr:to>
    <xdr:sp macro="" textlink="">
      <xdr:nvSpPr>
        <xdr:cNvPr id="139" name="楕円 138"/>
        <xdr:cNvSpPr/>
      </xdr:nvSpPr>
      <xdr:spPr>
        <a:xfrm>
          <a:off x="1968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128503</xdr:rowOff>
    </xdr:from>
    <xdr:ext cx="534377" cy="259045"/>
    <xdr:sp macro="" textlink="">
      <xdr:nvSpPr>
        <xdr:cNvPr id="140" name="テキスト ボックス 139"/>
        <xdr:cNvSpPr txBox="1"/>
      </xdr:nvSpPr>
      <xdr:spPr>
        <a:xfrm>
          <a:off x="1752111" y="9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164654</xdr:rowOff>
    </xdr:from>
    <xdr:to>
      <xdr:col>6</xdr:col>
      <xdr:colOff>38100</xdr:colOff>
      <xdr:row>56</xdr:row>
      <xdr:rowOff>94804</xdr:rowOff>
    </xdr:to>
    <xdr:sp macro="" textlink="">
      <xdr:nvSpPr>
        <xdr:cNvPr id="141" name="楕円 140"/>
        <xdr:cNvSpPr/>
      </xdr:nvSpPr>
      <xdr:spPr>
        <a:xfrm>
          <a:off x="1079500" y="95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111331</xdr:rowOff>
    </xdr:from>
    <xdr:ext cx="534377" cy="259045"/>
    <xdr:sp macro="" textlink="">
      <xdr:nvSpPr>
        <xdr:cNvPr id="142" name="テキスト ボックス 141"/>
        <xdr:cNvSpPr txBox="1"/>
      </xdr:nvSpPr>
      <xdr:spPr>
        <a:xfrm>
          <a:off x="863111" y="93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136728</xdr:rowOff>
    </xdr:from>
    <xdr:to>
      <xdr:col>24</xdr:col>
      <xdr:colOff>63500</xdr:colOff>
      <xdr:row>76</xdr:row>
      <xdr:rowOff>143335</xdr:rowOff>
    </xdr:to>
    <xdr:cxnSp macro="">
      <xdr:nvCxnSpPr>
        <xdr:cNvPr id="174" name="直線コネクタ 173"/>
        <xdr:cNvCxnSpPr/>
      </xdr:nvCxnSpPr>
      <xdr:spPr>
        <a:xfrm flipV="1">
          <a:off x="3797300" y="12824028"/>
          <a:ext cx="838200" cy="3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112725</xdr:rowOff>
    </xdr:from>
    <xdr:to>
      <xdr:col>19</xdr:col>
      <xdr:colOff>177800</xdr:colOff>
      <xdr:row>76</xdr:row>
      <xdr:rowOff>143335</xdr:rowOff>
    </xdr:to>
    <xdr:cxnSp macro="">
      <xdr:nvCxnSpPr>
        <xdr:cNvPr id="177" name="直線コネクタ 176"/>
        <xdr:cNvCxnSpPr/>
      </xdr:nvCxnSpPr>
      <xdr:spPr>
        <a:xfrm>
          <a:off x="2908300" y="13142925"/>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112725</xdr:rowOff>
    </xdr:from>
    <xdr:to>
      <xdr:col>15</xdr:col>
      <xdr:colOff>50800</xdr:colOff>
      <xdr:row>76</xdr:row>
      <xdr:rowOff>141562</xdr:rowOff>
    </xdr:to>
    <xdr:cxnSp macro="">
      <xdr:nvCxnSpPr>
        <xdr:cNvPr id="180" name="直線コネクタ 179"/>
        <xdr:cNvCxnSpPr/>
      </xdr:nvCxnSpPr>
      <xdr:spPr>
        <a:xfrm flipV="1">
          <a:off x="2019300" y="13142925"/>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114384</xdr:rowOff>
    </xdr:from>
    <xdr:to>
      <xdr:col>15</xdr:col>
      <xdr:colOff>101600</xdr:colOff>
      <xdr:row>79</xdr:row>
      <xdr:rowOff>44534</xdr:rowOff>
    </xdr:to>
    <xdr:sp macro="" textlink="">
      <xdr:nvSpPr>
        <xdr:cNvPr id="181" name="フローチャート: 判断 180"/>
        <xdr:cNvSpPr/>
      </xdr:nvSpPr>
      <xdr:spPr>
        <a:xfrm>
          <a:off x="2857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35661</xdr:rowOff>
    </xdr:from>
    <xdr:ext cx="599010" cy="259045"/>
    <xdr:sp macro="" textlink="">
      <xdr:nvSpPr>
        <xdr:cNvPr id="182" name="テキスト ボックス 181"/>
        <xdr:cNvSpPr txBox="1"/>
      </xdr:nvSpPr>
      <xdr:spPr>
        <a:xfrm>
          <a:off x="2608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141562</xdr:rowOff>
    </xdr:from>
    <xdr:to>
      <xdr:col>10</xdr:col>
      <xdr:colOff>114300</xdr:colOff>
      <xdr:row>77</xdr:row>
      <xdr:rowOff>78457</xdr:rowOff>
    </xdr:to>
    <xdr:cxnSp macro="">
      <xdr:nvCxnSpPr>
        <xdr:cNvPr id="183" name="直線コネクタ 182"/>
        <xdr:cNvCxnSpPr/>
      </xdr:nvCxnSpPr>
      <xdr:spPr>
        <a:xfrm flipV="1">
          <a:off x="1130300" y="13171762"/>
          <a:ext cx="889000" cy="10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6865</xdr:rowOff>
    </xdr:from>
    <xdr:to>
      <xdr:col>10</xdr:col>
      <xdr:colOff>165100</xdr:colOff>
      <xdr:row>79</xdr:row>
      <xdr:rowOff>108465</xdr:rowOff>
    </xdr:to>
    <xdr:sp macro="" textlink="">
      <xdr:nvSpPr>
        <xdr:cNvPr id="184" name="フローチャート: 判断 183"/>
        <xdr:cNvSpPr/>
      </xdr:nvSpPr>
      <xdr:spPr>
        <a:xfrm>
          <a:off x="1968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99592</xdr:rowOff>
    </xdr:from>
    <xdr:ext cx="599010" cy="259045"/>
    <xdr:sp macro="" textlink="">
      <xdr:nvSpPr>
        <xdr:cNvPr id="185" name="テキスト ボックス 184"/>
        <xdr:cNvSpPr txBox="1"/>
      </xdr:nvSpPr>
      <xdr:spPr>
        <a:xfrm>
          <a:off x="1719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170270</xdr:rowOff>
    </xdr:from>
    <xdr:to>
      <xdr:col>6</xdr:col>
      <xdr:colOff>38100</xdr:colOff>
      <xdr:row>79</xdr:row>
      <xdr:rowOff>100420</xdr:rowOff>
    </xdr:to>
    <xdr:sp macro="" textlink="">
      <xdr:nvSpPr>
        <xdr:cNvPr id="186" name="フローチャート: 判断 185"/>
        <xdr:cNvSpPr/>
      </xdr:nvSpPr>
      <xdr:spPr>
        <a:xfrm>
          <a:off x="1079500" y="135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91547</xdr:rowOff>
    </xdr:from>
    <xdr:ext cx="599010" cy="259045"/>
    <xdr:sp macro="" textlink="">
      <xdr:nvSpPr>
        <xdr:cNvPr id="187" name="テキスト ボックス 186"/>
        <xdr:cNvSpPr txBox="1"/>
      </xdr:nvSpPr>
      <xdr:spPr>
        <a:xfrm>
          <a:off x="830795" y="1363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85928</xdr:rowOff>
    </xdr:from>
    <xdr:to>
      <xdr:col>24</xdr:col>
      <xdr:colOff>114300</xdr:colOff>
      <xdr:row>75</xdr:row>
      <xdr:rowOff>16078</xdr:rowOff>
    </xdr:to>
    <xdr:sp macro="" textlink="">
      <xdr:nvSpPr>
        <xdr:cNvPr id="193" name="楕円 192"/>
        <xdr:cNvSpPr/>
      </xdr:nvSpPr>
      <xdr:spPr>
        <a:xfrm>
          <a:off x="4584700" y="127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108805</xdr:rowOff>
    </xdr:from>
    <xdr:ext cx="599010" cy="259045"/>
    <xdr:sp macro="" textlink="">
      <xdr:nvSpPr>
        <xdr:cNvPr id="194" name="民生費該当値テキスト"/>
        <xdr:cNvSpPr txBox="1"/>
      </xdr:nvSpPr>
      <xdr:spPr>
        <a:xfrm>
          <a:off x="4686300" y="126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92535</xdr:rowOff>
    </xdr:from>
    <xdr:to>
      <xdr:col>20</xdr:col>
      <xdr:colOff>38100</xdr:colOff>
      <xdr:row>77</xdr:row>
      <xdr:rowOff>22685</xdr:rowOff>
    </xdr:to>
    <xdr:sp macro="" textlink="">
      <xdr:nvSpPr>
        <xdr:cNvPr id="195" name="楕円 194"/>
        <xdr:cNvSpPr/>
      </xdr:nvSpPr>
      <xdr:spPr>
        <a:xfrm>
          <a:off x="3746500" y="131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39213</xdr:rowOff>
    </xdr:from>
    <xdr:ext cx="599010" cy="259045"/>
    <xdr:sp macro="" textlink="">
      <xdr:nvSpPr>
        <xdr:cNvPr id="196" name="テキスト ボックス 195"/>
        <xdr:cNvSpPr txBox="1"/>
      </xdr:nvSpPr>
      <xdr:spPr>
        <a:xfrm>
          <a:off x="3497795" y="1289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61925</xdr:rowOff>
    </xdr:from>
    <xdr:to>
      <xdr:col>15</xdr:col>
      <xdr:colOff>101600</xdr:colOff>
      <xdr:row>76</xdr:row>
      <xdr:rowOff>163525</xdr:rowOff>
    </xdr:to>
    <xdr:sp macro="" textlink="">
      <xdr:nvSpPr>
        <xdr:cNvPr id="197" name="楕円 196"/>
        <xdr:cNvSpPr/>
      </xdr:nvSpPr>
      <xdr:spPr>
        <a:xfrm>
          <a:off x="2857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8602</xdr:rowOff>
    </xdr:from>
    <xdr:ext cx="599010" cy="259045"/>
    <xdr:sp macro="" textlink="">
      <xdr:nvSpPr>
        <xdr:cNvPr id="198" name="テキスト ボックス 197"/>
        <xdr:cNvSpPr txBox="1"/>
      </xdr:nvSpPr>
      <xdr:spPr>
        <a:xfrm>
          <a:off x="2608795" y="128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90762</xdr:rowOff>
    </xdr:from>
    <xdr:to>
      <xdr:col>10</xdr:col>
      <xdr:colOff>165100</xdr:colOff>
      <xdr:row>77</xdr:row>
      <xdr:rowOff>20912</xdr:rowOff>
    </xdr:to>
    <xdr:sp macro="" textlink="">
      <xdr:nvSpPr>
        <xdr:cNvPr id="199" name="楕円 198"/>
        <xdr:cNvSpPr/>
      </xdr:nvSpPr>
      <xdr:spPr>
        <a:xfrm>
          <a:off x="1968500" y="13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37438</xdr:rowOff>
    </xdr:from>
    <xdr:ext cx="599010" cy="259045"/>
    <xdr:sp macro="" textlink="">
      <xdr:nvSpPr>
        <xdr:cNvPr id="200" name="テキスト ボックス 199"/>
        <xdr:cNvSpPr txBox="1"/>
      </xdr:nvSpPr>
      <xdr:spPr>
        <a:xfrm>
          <a:off x="1719795" y="1289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27657</xdr:rowOff>
    </xdr:from>
    <xdr:to>
      <xdr:col>6</xdr:col>
      <xdr:colOff>38100</xdr:colOff>
      <xdr:row>77</xdr:row>
      <xdr:rowOff>129257</xdr:rowOff>
    </xdr:to>
    <xdr:sp macro="" textlink="">
      <xdr:nvSpPr>
        <xdr:cNvPr id="201" name="楕円 200"/>
        <xdr:cNvSpPr/>
      </xdr:nvSpPr>
      <xdr:spPr>
        <a:xfrm>
          <a:off x="1079500" y="132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145784</xdr:rowOff>
    </xdr:from>
    <xdr:ext cx="599010" cy="259045"/>
    <xdr:sp macro="" textlink="">
      <xdr:nvSpPr>
        <xdr:cNvPr id="202" name="テキスト ボックス 201"/>
        <xdr:cNvSpPr txBox="1"/>
      </xdr:nvSpPr>
      <xdr:spPr>
        <a:xfrm>
          <a:off x="830795" y="1300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72068</xdr:rowOff>
    </xdr:from>
    <xdr:to>
      <xdr:col>24</xdr:col>
      <xdr:colOff>63500</xdr:colOff>
      <xdr:row>97</xdr:row>
      <xdr:rowOff>115419</xdr:rowOff>
    </xdr:to>
    <xdr:cxnSp macro="">
      <xdr:nvCxnSpPr>
        <xdr:cNvPr id="231" name="直線コネクタ 230"/>
        <xdr:cNvCxnSpPr/>
      </xdr:nvCxnSpPr>
      <xdr:spPr>
        <a:xfrm flipV="1">
          <a:off x="3797300" y="16702718"/>
          <a:ext cx="8382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60711</xdr:rowOff>
    </xdr:from>
    <xdr:to>
      <xdr:col>19</xdr:col>
      <xdr:colOff>177800</xdr:colOff>
      <xdr:row>97</xdr:row>
      <xdr:rowOff>115419</xdr:rowOff>
    </xdr:to>
    <xdr:cxnSp macro="">
      <xdr:nvCxnSpPr>
        <xdr:cNvPr id="234" name="直線コネクタ 233"/>
        <xdr:cNvCxnSpPr/>
      </xdr:nvCxnSpPr>
      <xdr:spPr>
        <a:xfrm>
          <a:off x="2908300" y="16691361"/>
          <a:ext cx="889000" cy="5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60711</xdr:rowOff>
    </xdr:from>
    <xdr:to>
      <xdr:col>15</xdr:col>
      <xdr:colOff>50800</xdr:colOff>
      <xdr:row>97</xdr:row>
      <xdr:rowOff>135243</xdr:rowOff>
    </xdr:to>
    <xdr:cxnSp macro="">
      <xdr:nvCxnSpPr>
        <xdr:cNvPr id="237" name="直線コネクタ 236"/>
        <xdr:cNvCxnSpPr/>
      </xdr:nvCxnSpPr>
      <xdr:spPr>
        <a:xfrm flipV="1">
          <a:off x="2019300" y="16691361"/>
          <a:ext cx="889000" cy="7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8" name="フローチャート: 判断 237"/>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136086</xdr:rowOff>
    </xdr:from>
    <xdr:ext cx="534377" cy="259045"/>
    <xdr:sp macro="" textlink="">
      <xdr:nvSpPr>
        <xdr:cNvPr id="239" name="テキスト ボックス 238"/>
        <xdr:cNvSpPr txBox="1"/>
      </xdr:nvSpPr>
      <xdr:spPr>
        <a:xfrm>
          <a:off x="2641111" y="16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156708</xdr:rowOff>
    </xdr:from>
    <xdr:to>
      <xdr:col>10</xdr:col>
      <xdr:colOff>114300</xdr:colOff>
      <xdr:row>97</xdr:row>
      <xdr:rowOff>135243</xdr:rowOff>
    </xdr:to>
    <xdr:cxnSp macro="">
      <xdr:nvCxnSpPr>
        <xdr:cNvPr id="240" name="直線コネクタ 239"/>
        <xdr:cNvCxnSpPr/>
      </xdr:nvCxnSpPr>
      <xdr:spPr>
        <a:xfrm>
          <a:off x="1130300" y="16615908"/>
          <a:ext cx="889000" cy="14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41" name="フローチャート: 判断 240"/>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138882</xdr:rowOff>
    </xdr:from>
    <xdr:ext cx="534377" cy="259045"/>
    <xdr:sp macro="" textlink="">
      <xdr:nvSpPr>
        <xdr:cNvPr id="242" name="テキスト ボックス 241"/>
        <xdr:cNvSpPr txBox="1"/>
      </xdr:nvSpPr>
      <xdr:spPr>
        <a:xfrm>
          <a:off x="1752111" y="169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43" name="フローチャート: 判断 242"/>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129864</xdr:rowOff>
    </xdr:from>
    <xdr:ext cx="534377" cy="259045"/>
    <xdr:sp macro="" textlink="">
      <xdr:nvSpPr>
        <xdr:cNvPr id="244" name="テキスト ボックス 243"/>
        <xdr:cNvSpPr txBox="1"/>
      </xdr:nvSpPr>
      <xdr:spPr>
        <a:xfrm>
          <a:off x="863111" y="169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21268</xdr:rowOff>
    </xdr:from>
    <xdr:to>
      <xdr:col>24</xdr:col>
      <xdr:colOff>114300</xdr:colOff>
      <xdr:row>97</xdr:row>
      <xdr:rowOff>122868</xdr:rowOff>
    </xdr:to>
    <xdr:sp macro="" textlink="">
      <xdr:nvSpPr>
        <xdr:cNvPr id="250" name="楕円 249"/>
        <xdr:cNvSpPr/>
      </xdr:nvSpPr>
      <xdr:spPr>
        <a:xfrm>
          <a:off x="4584700" y="166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44145</xdr:rowOff>
    </xdr:from>
    <xdr:ext cx="534377" cy="259045"/>
    <xdr:sp macro="" textlink="">
      <xdr:nvSpPr>
        <xdr:cNvPr id="251" name="衛生費該当値テキスト"/>
        <xdr:cNvSpPr txBox="1"/>
      </xdr:nvSpPr>
      <xdr:spPr>
        <a:xfrm>
          <a:off x="4686300" y="165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64619</xdr:rowOff>
    </xdr:from>
    <xdr:to>
      <xdr:col>20</xdr:col>
      <xdr:colOff>38100</xdr:colOff>
      <xdr:row>97</xdr:row>
      <xdr:rowOff>166219</xdr:rowOff>
    </xdr:to>
    <xdr:sp macro="" textlink="">
      <xdr:nvSpPr>
        <xdr:cNvPr id="252" name="楕円 251"/>
        <xdr:cNvSpPr/>
      </xdr:nvSpPr>
      <xdr:spPr>
        <a:xfrm>
          <a:off x="3746500" y="166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11296</xdr:rowOff>
    </xdr:from>
    <xdr:ext cx="534377" cy="259045"/>
    <xdr:sp macro="" textlink="">
      <xdr:nvSpPr>
        <xdr:cNvPr id="253" name="テキスト ボックス 252"/>
        <xdr:cNvSpPr txBox="1"/>
      </xdr:nvSpPr>
      <xdr:spPr>
        <a:xfrm>
          <a:off x="3530111" y="164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9911</xdr:rowOff>
    </xdr:from>
    <xdr:to>
      <xdr:col>15</xdr:col>
      <xdr:colOff>101600</xdr:colOff>
      <xdr:row>97</xdr:row>
      <xdr:rowOff>111511</xdr:rowOff>
    </xdr:to>
    <xdr:sp macro="" textlink="">
      <xdr:nvSpPr>
        <xdr:cNvPr id="254" name="楕円 253"/>
        <xdr:cNvSpPr/>
      </xdr:nvSpPr>
      <xdr:spPr>
        <a:xfrm>
          <a:off x="2857500" y="16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128038</xdr:rowOff>
    </xdr:from>
    <xdr:ext cx="534377" cy="259045"/>
    <xdr:sp macro="" textlink="">
      <xdr:nvSpPr>
        <xdr:cNvPr id="255" name="テキスト ボックス 254"/>
        <xdr:cNvSpPr txBox="1"/>
      </xdr:nvSpPr>
      <xdr:spPr>
        <a:xfrm>
          <a:off x="2641111" y="164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84443</xdr:rowOff>
    </xdr:from>
    <xdr:to>
      <xdr:col>10</xdr:col>
      <xdr:colOff>165100</xdr:colOff>
      <xdr:row>98</xdr:row>
      <xdr:rowOff>14593</xdr:rowOff>
    </xdr:to>
    <xdr:sp macro="" textlink="">
      <xdr:nvSpPr>
        <xdr:cNvPr id="256" name="楕円 255"/>
        <xdr:cNvSpPr/>
      </xdr:nvSpPr>
      <xdr:spPr>
        <a:xfrm>
          <a:off x="1968500" y="16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31120</xdr:rowOff>
    </xdr:from>
    <xdr:ext cx="534377" cy="259045"/>
    <xdr:sp macro="" textlink="">
      <xdr:nvSpPr>
        <xdr:cNvPr id="257" name="テキスト ボックス 256"/>
        <xdr:cNvSpPr txBox="1"/>
      </xdr:nvSpPr>
      <xdr:spPr>
        <a:xfrm>
          <a:off x="1752111" y="164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105908</xdr:rowOff>
    </xdr:from>
    <xdr:to>
      <xdr:col>6</xdr:col>
      <xdr:colOff>38100</xdr:colOff>
      <xdr:row>97</xdr:row>
      <xdr:rowOff>36058</xdr:rowOff>
    </xdr:to>
    <xdr:sp macro="" textlink="">
      <xdr:nvSpPr>
        <xdr:cNvPr id="258" name="楕円 257"/>
        <xdr:cNvSpPr/>
      </xdr:nvSpPr>
      <xdr:spPr>
        <a:xfrm>
          <a:off x="1079500" y="165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52585</xdr:rowOff>
    </xdr:from>
    <xdr:ext cx="599010" cy="259045"/>
    <xdr:sp macro="" textlink="">
      <xdr:nvSpPr>
        <xdr:cNvPr id="259" name="テキスト ボックス 258"/>
        <xdr:cNvSpPr txBox="1"/>
      </xdr:nvSpPr>
      <xdr:spPr>
        <a:xfrm>
          <a:off x="830795" y="163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33172</xdr:rowOff>
    </xdr:from>
    <xdr:to>
      <xdr:col>55</xdr:col>
      <xdr:colOff>0</xdr:colOff>
      <xdr:row>37</xdr:row>
      <xdr:rowOff>48717</xdr:rowOff>
    </xdr:to>
    <xdr:cxnSp macro="">
      <xdr:nvCxnSpPr>
        <xdr:cNvPr id="286" name="直線コネクタ 285"/>
        <xdr:cNvCxnSpPr/>
      </xdr:nvCxnSpPr>
      <xdr:spPr>
        <a:xfrm flipV="1">
          <a:off x="9639300" y="637682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48717</xdr:rowOff>
    </xdr:from>
    <xdr:to>
      <xdr:col>50</xdr:col>
      <xdr:colOff>114300</xdr:colOff>
      <xdr:row>37</xdr:row>
      <xdr:rowOff>56261</xdr:rowOff>
    </xdr:to>
    <xdr:cxnSp macro="">
      <xdr:nvCxnSpPr>
        <xdr:cNvPr id="289" name="直線コネクタ 288"/>
        <xdr:cNvCxnSpPr/>
      </xdr:nvCxnSpPr>
      <xdr:spPr>
        <a:xfrm flipV="1">
          <a:off x="8750300" y="639236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56261</xdr:rowOff>
    </xdr:from>
    <xdr:to>
      <xdr:col>45</xdr:col>
      <xdr:colOff>177800</xdr:colOff>
      <xdr:row>37</xdr:row>
      <xdr:rowOff>56718</xdr:rowOff>
    </xdr:to>
    <xdr:cxnSp macro="">
      <xdr:nvCxnSpPr>
        <xdr:cNvPr id="292" name="直線コネクタ 291"/>
        <xdr:cNvCxnSpPr/>
      </xdr:nvCxnSpPr>
      <xdr:spPr>
        <a:xfrm flipV="1">
          <a:off x="7861300" y="6399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93" name="フローチャート: 判断 292"/>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294" name="テキスト ボックス 293"/>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158902</xdr:rowOff>
    </xdr:from>
    <xdr:to>
      <xdr:col>41</xdr:col>
      <xdr:colOff>50800</xdr:colOff>
      <xdr:row>37</xdr:row>
      <xdr:rowOff>56718</xdr:rowOff>
    </xdr:to>
    <xdr:cxnSp macro="">
      <xdr:nvCxnSpPr>
        <xdr:cNvPr id="295" name="直線コネクタ 294"/>
        <xdr:cNvCxnSpPr/>
      </xdr:nvCxnSpPr>
      <xdr:spPr>
        <a:xfrm>
          <a:off x="6972300" y="6159652"/>
          <a:ext cx="889000" cy="2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6" name="フローチャート: 判断 295"/>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86758</xdr:rowOff>
    </xdr:from>
    <xdr:ext cx="378565" cy="259045"/>
    <xdr:sp macro="" textlink="">
      <xdr:nvSpPr>
        <xdr:cNvPr id="297" name="テキスト ボックス 296"/>
        <xdr:cNvSpPr txBox="1"/>
      </xdr:nvSpPr>
      <xdr:spPr>
        <a:xfrm>
          <a:off x="7672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8" name="フローチャート: 判断 297"/>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299" name="テキスト ボックス 298"/>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153822</xdr:rowOff>
    </xdr:from>
    <xdr:to>
      <xdr:col>55</xdr:col>
      <xdr:colOff>50800</xdr:colOff>
      <xdr:row>37</xdr:row>
      <xdr:rowOff>83972</xdr:rowOff>
    </xdr:to>
    <xdr:sp macro="" textlink="">
      <xdr:nvSpPr>
        <xdr:cNvPr id="305" name="楕円 304"/>
        <xdr:cNvSpPr/>
      </xdr:nvSpPr>
      <xdr:spPr>
        <a:xfrm>
          <a:off x="104267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5249</xdr:rowOff>
    </xdr:from>
    <xdr:ext cx="469744" cy="259045"/>
    <xdr:sp macro="" textlink="">
      <xdr:nvSpPr>
        <xdr:cNvPr id="306" name="労働費該当値テキスト"/>
        <xdr:cNvSpPr txBox="1"/>
      </xdr:nvSpPr>
      <xdr:spPr>
        <a:xfrm>
          <a:off x="10528300" y="61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169367</xdr:rowOff>
    </xdr:from>
    <xdr:to>
      <xdr:col>50</xdr:col>
      <xdr:colOff>165100</xdr:colOff>
      <xdr:row>37</xdr:row>
      <xdr:rowOff>99517</xdr:rowOff>
    </xdr:to>
    <xdr:sp macro="" textlink="">
      <xdr:nvSpPr>
        <xdr:cNvPr id="307" name="楕円 306"/>
        <xdr:cNvSpPr/>
      </xdr:nvSpPr>
      <xdr:spPr>
        <a:xfrm>
          <a:off x="9588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116044</xdr:rowOff>
    </xdr:from>
    <xdr:ext cx="469744" cy="259045"/>
    <xdr:sp macro="" textlink="">
      <xdr:nvSpPr>
        <xdr:cNvPr id="308" name="テキスト ボックス 307"/>
        <xdr:cNvSpPr txBox="1"/>
      </xdr:nvSpPr>
      <xdr:spPr>
        <a:xfrm>
          <a:off x="9404428" y="61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5461</xdr:rowOff>
    </xdr:from>
    <xdr:to>
      <xdr:col>46</xdr:col>
      <xdr:colOff>38100</xdr:colOff>
      <xdr:row>37</xdr:row>
      <xdr:rowOff>107061</xdr:rowOff>
    </xdr:to>
    <xdr:sp macro="" textlink="">
      <xdr:nvSpPr>
        <xdr:cNvPr id="309" name="楕円 308"/>
        <xdr:cNvSpPr/>
      </xdr:nvSpPr>
      <xdr:spPr>
        <a:xfrm>
          <a:off x="8699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123588</xdr:rowOff>
    </xdr:from>
    <xdr:ext cx="469744" cy="259045"/>
    <xdr:sp macro="" textlink="">
      <xdr:nvSpPr>
        <xdr:cNvPr id="310" name="テキスト ボックス 309"/>
        <xdr:cNvSpPr txBox="1"/>
      </xdr:nvSpPr>
      <xdr:spPr>
        <a:xfrm>
          <a:off x="8515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5918</xdr:rowOff>
    </xdr:from>
    <xdr:to>
      <xdr:col>41</xdr:col>
      <xdr:colOff>101600</xdr:colOff>
      <xdr:row>37</xdr:row>
      <xdr:rowOff>107518</xdr:rowOff>
    </xdr:to>
    <xdr:sp macro="" textlink="">
      <xdr:nvSpPr>
        <xdr:cNvPr id="311" name="楕円 310"/>
        <xdr:cNvSpPr/>
      </xdr:nvSpPr>
      <xdr:spPr>
        <a:xfrm>
          <a:off x="7810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124045</xdr:rowOff>
    </xdr:from>
    <xdr:ext cx="469744" cy="259045"/>
    <xdr:sp macro="" textlink="">
      <xdr:nvSpPr>
        <xdr:cNvPr id="312" name="テキスト ボックス 311"/>
        <xdr:cNvSpPr txBox="1"/>
      </xdr:nvSpPr>
      <xdr:spPr>
        <a:xfrm>
          <a:off x="7626428" y="612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108102</xdr:rowOff>
    </xdr:from>
    <xdr:to>
      <xdr:col>36</xdr:col>
      <xdr:colOff>165100</xdr:colOff>
      <xdr:row>36</xdr:row>
      <xdr:rowOff>38252</xdr:rowOff>
    </xdr:to>
    <xdr:sp macro="" textlink="">
      <xdr:nvSpPr>
        <xdr:cNvPr id="313" name="楕円 312"/>
        <xdr:cNvSpPr/>
      </xdr:nvSpPr>
      <xdr:spPr>
        <a:xfrm>
          <a:off x="6921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54779</xdr:rowOff>
    </xdr:from>
    <xdr:ext cx="469744" cy="259045"/>
    <xdr:sp macro="" textlink="">
      <xdr:nvSpPr>
        <xdr:cNvPr id="314" name="テキスト ボックス 313"/>
        <xdr:cNvSpPr txBox="1"/>
      </xdr:nvSpPr>
      <xdr:spPr>
        <a:xfrm>
          <a:off x="6737428"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68300</xdr:rowOff>
    </xdr:from>
    <xdr:to>
      <xdr:col>55</xdr:col>
      <xdr:colOff>0</xdr:colOff>
      <xdr:row>55</xdr:row>
      <xdr:rowOff>22790</xdr:rowOff>
    </xdr:to>
    <xdr:cxnSp macro="">
      <xdr:nvCxnSpPr>
        <xdr:cNvPr id="343" name="直線コネクタ 342"/>
        <xdr:cNvCxnSpPr/>
      </xdr:nvCxnSpPr>
      <xdr:spPr>
        <a:xfrm flipV="1">
          <a:off x="9639300" y="9155150"/>
          <a:ext cx="838200" cy="29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22790</xdr:rowOff>
    </xdr:from>
    <xdr:to>
      <xdr:col>50</xdr:col>
      <xdr:colOff>114300</xdr:colOff>
      <xdr:row>55</xdr:row>
      <xdr:rowOff>46831</xdr:rowOff>
    </xdr:to>
    <xdr:cxnSp macro="">
      <xdr:nvCxnSpPr>
        <xdr:cNvPr id="346" name="直線コネクタ 345"/>
        <xdr:cNvCxnSpPr/>
      </xdr:nvCxnSpPr>
      <xdr:spPr>
        <a:xfrm flipV="1">
          <a:off x="8750300" y="9452540"/>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46831</xdr:rowOff>
    </xdr:from>
    <xdr:to>
      <xdr:col>45</xdr:col>
      <xdr:colOff>177800</xdr:colOff>
      <xdr:row>56</xdr:row>
      <xdr:rowOff>43555</xdr:rowOff>
    </xdr:to>
    <xdr:cxnSp macro="">
      <xdr:nvCxnSpPr>
        <xdr:cNvPr id="349" name="直線コネクタ 348"/>
        <xdr:cNvCxnSpPr/>
      </xdr:nvCxnSpPr>
      <xdr:spPr>
        <a:xfrm flipV="1">
          <a:off x="7861300" y="9476581"/>
          <a:ext cx="889000" cy="1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50" name="フローチャート: 判断 349"/>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63822</xdr:rowOff>
    </xdr:from>
    <xdr:ext cx="534377" cy="259045"/>
    <xdr:sp macro="" textlink="">
      <xdr:nvSpPr>
        <xdr:cNvPr id="351" name="テキスト ボックス 350"/>
        <xdr:cNvSpPr txBox="1"/>
      </xdr:nvSpPr>
      <xdr:spPr>
        <a:xfrm>
          <a:off x="8483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40163</xdr:rowOff>
    </xdr:from>
    <xdr:to>
      <xdr:col>41</xdr:col>
      <xdr:colOff>50800</xdr:colOff>
      <xdr:row>56</xdr:row>
      <xdr:rowOff>43555</xdr:rowOff>
    </xdr:to>
    <xdr:cxnSp macro="">
      <xdr:nvCxnSpPr>
        <xdr:cNvPr id="352" name="直線コネクタ 351"/>
        <xdr:cNvCxnSpPr/>
      </xdr:nvCxnSpPr>
      <xdr:spPr>
        <a:xfrm>
          <a:off x="6972300" y="8955563"/>
          <a:ext cx="889000" cy="6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53" name="フローチャート: 判断 352"/>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39667</xdr:rowOff>
    </xdr:from>
    <xdr:ext cx="534377" cy="259045"/>
    <xdr:sp macro="" textlink="">
      <xdr:nvSpPr>
        <xdr:cNvPr id="354" name="テキスト ボックス 353"/>
        <xdr:cNvSpPr txBox="1"/>
      </xdr:nvSpPr>
      <xdr:spPr>
        <a:xfrm>
          <a:off x="7594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5" name="フローチャート: 判断 354"/>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49325</xdr:rowOff>
    </xdr:from>
    <xdr:ext cx="534377" cy="259045"/>
    <xdr:sp macro="" textlink="">
      <xdr:nvSpPr>
        <xdr:cNvPr id="356" name="テキスト ボックス 355"/>
        <xdr:cNvSpPr txBox="1"/>
      </xdr:nvSpPr>
      <xdr:spPr>
        <a:xfrm>
          <a:off x="6705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17500</xdr:rowOff>
    </xdr:from>
    <xdr:to>
      <xdr:col>55</xdr:col>
      <xdr:colOff>50800</xdr:colOff>
      <xdr:row>53</xdr:row>
      <xdr:rowOff>119100</xdr:rowOff>
    </xdr:to>
    <xdr:sp macro="" textlink="">
      <xdr:nvSpPr>
        <xdr:cNvPr id="362" name="楕円 361"/>
        <xdr:cNvSpPr/>
      </xdr:nvSpPr>
      <xdr:spPr>
        <a:xfrm>
          <a:off x="10426700" y="91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40377</xdr:rowOff>
    </xdr:from>
    <xdr:ext cx="534377" cy="259045"/>
    <xdr:sp macro="" textlink="">
      <xdr:nvSpPr>
        <xdr:cNvPr id="363" name="農林水産業費該当値テキスト"/>
        <xdr:cNvSpPr txBox="1"/>
      </xdr:nvSpPr>
      <xdr:spPr>
        <a:xfrm>
          <a:off x="10528300" y="895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143440</xdr:rowOff>
    </xdr:from>
    <xdr:to>
      <xdr:col>50</xdr:col>
      <xdr:colOff>165100</xdr:colOff>
      <xdr:row>55</xdr:row>
      <xdr:rowOff>73590</xdr:rowOff>
    </xdr:to>
    <xdr:sp macro="" textlink="">
      <xdr:nvSpPr>
        <xdr:cNvPr id="364" name="楕円 363"/>
        <xdr:cNvSpPr/>
      </xdr:nvSpPr>
      <xdr:spPr>
        <a:xfrm>
          <a:off x="9588500" y="94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90117</xdr:rowOff>
    </xdr:from>
    <xdr:ext cx="534377" cy="259045"/>
    <xdr:sp macro="" textlink="">
      <xdr:nvSpPr>
        <xdr:cNvPr id="365" name="テキスト ボックス 364"/>
        <xdr:cNvSpPr txBox="1"/>
      </xdr:nvSpPr>
      <xdr:spPr>
        <a:xfrm>
          <a:off x="9372111" y="91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167481</xdr:rowOff>
    </xdr:from>
    <xdr:to>
      <xdr:col>46</xdr:col>
      <xdr:colOff>38100</xdr:colOff>
      <xdr:row>55</xdr:row>
      <xdr:rowOff>97631</xdr:rowOff>
    </xdr:to>
    <xdr:sp macro="" textlink="">
      <xdr:nvSpPr>
        <xdr:cNvPr id="366" name="楕円 365"/>
        <xdr:cNvSpPr/>
      </xdr:nvSpPr>
      <xdr:spPr>
        <a:xfrm>
          <a:off x="8699500" y="94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114158</xdr:rowOff>
    </xdr:from>
    <xdr:ext cx="534377" cy="259045"/>
    <xdr:sp macro="" textlink="">
      <xdr:nvSpPr>
        <xdr:cNvPr id="367" name="テキスト ボックス 366"/>
        <xdr:cNvSpPr txBox="1"/>
      </xdr:nvSpPr>
      <xdr:spPr>
        <a:xfrm>
          <a:off x="8483111" y="92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164205</xdr:rowOff>
    </xdr:from>
    <xdr:to>
      <xdr:col>41</xdr:col>
      <xdr:colOff>101600</xdr:colOff>
      <xdr:row>56</xdr:row>
      <xdr:rowOff>94355</xdr:rowOff>
    </xdr:to>
    <xdr:sp macro="" textlink="">
      <xdr:nvSpPr>
        <xdr:cNvPr id="368" name="楕円 367"/>
        <xdr:cNvSpPr/>
      </xdr:nvSpPr>
      <xdr:spPr>
        <a:xfrm>
          <a:off x="7810500" y="9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110882</xdr:rowOff>
    </xdr:from>
    <xdr:ext cx="534377" cy="259045"/>
    <xdr:sp macro="" textlink="">
      <xdr:nvSpPr>
        <xdr:cNvPr id="369" name="テキスト ボックス 368"/>
        <xdr:cNvSpPr txBox="1"/>
      </xdr:nvSpPr>
      <xdr:spPr>
        <a:xfrm>
          <a:off x="7594111" y="9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160813</xdr:rowOff>
    </xdr:from>
    <xdr:to>
      <xdr:col>36</xdr:col>
      <xdr:colOff>165100</xdr:colOff>
      <xdr:row>52</xdr:row>
      <xdr:rowOff>90963</xdr:rowOff>
    </xdr:to>
    <xdr:sp macro="" textlink="">
      <xdr:nvSpPr>
        <xdr:cNvPr id="370" name="楕円 369"/>
        <xdr:cNvSpPr/>
      </xdr:nvSpPr>
      <xdr:spPr>
        <a:xfrm>
          <a:off x="6921500" y="89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107490</xdr:rowOff>
    </xdr:from>
    <xdr:ext cx="534377" cy="259045"/>
    <xdr:sp macro="" textlink="">
      <xdr:nvSpPr>
        <xdr:cNvPr id="371" name="テキスト ボックス 370"/>
        <xdr:cNvSpPr txBox="1"/>
      </xdr:nvSpPr>
      <xdr:spPr>
        <a:xfrm>
          <a:off x="6705111" y="86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133713</xdr:rowOff>
    </xdr:from>
    <xdr:to>
      <xdr:col>54</xdr:col>
      <xdr:colOff>189865</xdr:colOff>
      <xdr:row>79</xdr:row>
      <xdr:rowOff>95264</xdr:rowOff>
    </xdr:to>
    <xdr:cxnSp macro="">
      <xdr:nvCxnSpPr>
        <xdr:cNvPr id="397" name="直線コネクタ 396"/>
        <xdr:cNvCxnSpPr/>
      </xdr:nvCxnSpPr>
      <xdr:spPr>
        <a:xfrm flipV="1">
          <a:off x="10475595" y="12821013"/>
          <a:ext cx="1270" cy="818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99091</xdr:rowOff>
    </xdr:from>
    <xdr:ext cx="378565" cy="259045"/>
    <xdr:sp macro="" textlink="">
      <xdr:nvSpPr>
        <xdr:cNvPr id="398" name="商工費最小値テキスト"/>
        <xdr:cNvSpPr txBox="1"/>
      </xdr:nvSpPr>
      <xdr:spPr>
        <a:xfrm>
          <a:off x="10528300" y="1364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95264</xdr:rowOff>
    </xdr:from>
    <xdr:to>
      <xdr:col>55</xdr:col>
      <xdr:colOff>88900</xdr:colOff>
      <xdr:row>79</xdr:row>
      <xdr:rowOff>95264</xdr:rowOff>
    </xdr:to>
    <xdr:cxnSp macro="">
      <xdr:nvCxnSpPr>
        <xdr:cNvPr id="399" name="直線コネクタ 398"/>
        <xdr:cNvCxnSpPr/>
      </xdr:nvCxnSpPr>
      <xdr:spPr>
        <a:xfrm>
          <a:off x="10388600" y="1363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80390</xdr:rowOff>
    </xdr:from>
    <xdr:ext cx="534377" cy="259045"/>
    <xdr:sp macro="" textlink="">
      <xdr:nvSpPr>
        <xdr:cNvPr id="400" name="商工費最大値テキスト"/>
        <xdr:cNvSpPr txBox="1"/>
      </xdr:nvSpPr>
      <xdr:spPr>
        <a:xfrm>
          <a:off x="10528300" y="125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133713</xdr:rowOff>
    </xdr:from>
    <xdr:to>
      <xdr:col>55</xdr:col>
      <xdr:colOff>88900</xdr:colOff>
      <xdr:row>74</xdr:row>
      <xdr:rowOff>133713</xdr:rowOff>
    </xdr:to>
    <xdr:cxnSp macro="">
      <xdr:nvCxnSpPr>
        <xdr:cNvPr id="401" name="直線コネクタ 400"/>
        <xdr:cNvCxnSpPr/>
      </xdr:nvCxnSpPr>
      <xdr:spPr>
        <a:xfrm>
          <a:off x="10388600" y="128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13143</xdr:rowOff>
    </xdr:from>
    <xdr:to>
      <xdr:col>55</xdr:col>
      <xdr:colOff>0</xdr:colOff>
      <xdr:row>75</xdr:row>
      <xdr:rowOff>122827</xdr:rowOff>
    </xdr:to>
    <xdr:cxnSp macro="">
      <xdr:nvCxnSpPr>
        <xdr:cNvPr id="402" name="直線コネクタ 401"/>
        <xdr:cNvCxnSpPr/>
      </xdr:nvCxnSpPr>
      <xdr:spPr>
        <a:xfrm>
          <a:off x="9639300" y="12871893"/>
          <a:ext cx="838200" cy="1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157864</xdr:rowOff>
    </xdr:from>
    <xdr:ext cx="534377" cy="259045"/>
    <xdr:sp macro="" textlink="">
      <xdr:nvSpPr>
        <xdr:cNvPr id="403" name="商工費平均値テキスト"/>
        <xdr:cNvSpPr txBox="1"/>
      </xdr:nvSpPr>
      <xdr:spPr>
        <a:xfrm>
          <a:off x="10528300" y="133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7987</xdr:rowOff>
    </xdr:from>
    <xdr:to>
      <xdr:col>55</xdr:col>
      <xdr:colOff>50800</xdr:colOff>
      <xdr:row>78</xdr:row>
      <xdr:rowOff>109587</xdr:rowOff>
    </xdr:to>
    <xdr:sp macro="" textlink="">
      <xdr:nvSpPr>
        <xdr:cNvPr id="404" name="フローチャート: 判断 403"/>
        <xdr:cNvSpPr/>
      </xdr:nvSpPr>
      <xdr:spPr>
        <a:xfrm>
          <a:off x="10426700" y="133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42839</xdr:rowOff>
    </xdr:from>
    <xdr:to>
      <xdr:col>50</xdr:col>
      <xdr:colOff>114300</xdr:colOff>
      <xdr:row>75</xdr:row>
      <xdr:rowOff>13143</xdr:rowOff>
    </xdr:to>
    <xdr:cxnSp macro="">
      <xdr:nvCxnSpPr>
        <xdr:cNvPr id="405" name="直線コネクタ 404"/>
        <xdr:cNvCxnSpPr/>
      </xdr:nvCxnSpPr>
      <xdr:spPr>
        <a:xfrm>
          <a:off x="8750300" y="12215789"/>
          <a:ext cx="889000" cy="6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141652</xdr:rowOff>
    </xdr:from>
    <xdr:to>
      <xdr:col>50</xdr:col>
      <xdr:colOff>165100</xdr:colOff>
      <xdr:row>78</xdr:row>
      <xdr:rowOff>71802</xdr:rowOff>
    </xdr:to>
    <xdr:sp macro="" textlink="">
      <xdr:nvSpPr>
        <xdr:cNvPr id="406" name="フローチャート: 判断 405"/>
        <xdr:cNvSpPr/>
      </xdr:nvSpPr>
      <xdr:spPr>
        <a:xfrm>
          <a:off x="9588500" y="1334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62929</xdr:rowOff>
    </xdr:from>
    <xdr:ext cx="534377" cy="259045"/>
    <xdr:sp macro="" textlink="">
      <xdr:nvSpPr>
        <xdr:cNvPr id="407" name="テキスト ボックス 406"/>
        <xdr:cNvSpPr txBox="1"/>
      </xdr:nvSpPr>
      <xdr:spPr>
        <a:xfrm>
          <a:off x="9372111" y="134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42839</xdr:rowOff>
    </xdr:from>
    <xdr:to>
      <xdr:col>45</xdr:col>
      <xdr:colOff>177800</xdr:colOff>
      <xdr:row>76</xdr:row>
      <xdr:rowOff>84063</xdr:rowOff>
    </xdr:to>
    <xdr:cxnSp macro="">
      <xdr:nvCxnSpPr>
        <xdr:cNvPr id="408" name="直線コネクタ 407"/>
        <xdr:cNvCxnSpPr/>
      </xdr:nvCxnSpPr>
      <xdr:spPr>
        <a:xfrm flipV="1">
          <a:off x="7861300" y="12215789"/>
          <a:ext cx="889000" cy="8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144810</xdr:rowOff>
    </xdr:from>
    <xdr:to>
      <xdr:col>46</xdr:col>
      <xdr:colOff>38100</xdr:colOff>
      <xdr:row>79</xdr:row>
      <xdr:rowOff>74960</xdr:rowOff>
    </xdr:to>
    <xdr:sp macro="" textlink="">
      <xdr:nvSpPr>
        <xdr:cNvPr id="409" name="フローチャート: 判断 408"/>
        <xdr:cNvSpPr/>
      </xdr:nvSpPr>
      <xdr:spPr>
        <a:xfrm>
          <a:off x="86995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66087</xdr:rowOff>
    </xdr:from>
    <xdr:ext cx="469744" cy="259045"/>
    <xdr:sp macro="" textlink="">
      <xdr:nvSpPr>
        <xdr:cNvPr id="410" name="テキスト ボックス 409"/>
        <xdr:cNvSpPr txBox="1"/>
      </xdr:nvSpPr>
      <xdr:spPr>
        <a:xfrm>
          <a:off x="8515428"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84063</xdr:rowOff>
    </xdr:from>
    <xdr:to>
      <xdr:col>41</xdr:col>
      <xdr:colOff>50800</xdr:colOff>
      <xdr:row>77</xdr:row>
      <xdr:rowOff>133756</xdr:rowOff>
    </xdr:to>
    <xdr:cxnSp macro="">
      <xdr:nvCxnSpPr>
        <xdr:cNvPr id="411" name="直線コネクタ 410"/>
        <xdr:cNvCxnSpPr/>
      </xdr:nvCxnSpPr>
      <xdr:spPr>
        <a:xfrm flipV="1">
          <a:off x="6972300" y="13114263"/>
          <a:ext cx="889000" cy="2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146050</xdr:rowOff>
    </xdr:from>
    <xdr:to>
      <xdr:col>41</xdr:col>
      <xdr:colOff>101600</xdr:colOff>
      <xdr:row>79</xdr:row>
      <xdr:rowOff>76200</xdr:rowOff>
    </xdr:to>
    <xdr:sp macro="" textlink="">
      <xdr:nvSpPr>
        <xdr:cNvPr id="412" name="フローチャート: 判断 411"/>
        <xdr:cNvSpPr/>
      </xdr:nvSpPr>
      <xdr:spPr>
        <a:xfrm>
          <a:off x="7810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67327</xdr:rowOff>
    </xdr:from>
    <xdr:ext cx="469744" cy="259045"/>
    <xdr:sp macro="" textlink="">
      <xdr:nvSpPr>
        <xdr:cNvPr id="413" name="テキスト ボックス 412"/>
        <xdr:cNvSpPr txBox="1"/>
      </xdr:nvSpPr>
      <xdr:spPr>
        <a:xfrm>
          <a:off x="7626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153115</xdr:rowOff>
    </xdr:from>
    <xdr:to>
      <xdr:col>36</xdr:col>
      <xdr:colOff>165100</xdr:colOff>
      <xdr:row>79</xdr:row>
      <xdr:rowOff>83265</xdr:rowOff>
    </xdr:to>
    <xdr:sp macro="" textlink="">
      <xdr:nvSpPr>
        <xdr:cNvPr id="414" name="フローチャート: 判断 413"/>
        <xdr:cNvSpPr/>
      </xdr:nvSpPr>
      <xdr:spPr>
        <a:xfrm>
          <a:off x="6921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74392</xdr:rowOff>
    </xdr:from>
    <xdr:ext cx="469744" cy="259045"/>
    <xdr:sp macro="" textlink="">
      <xdr:nvSpPr>
        <xdr:cNvPr id="415" name="テキスト ボックス 414"/>
        <xdr:cNvSpPr txBox="1"/>
      </xdr:nvSpPr>
      <xdr:spPr>
        <a:xfrm>
          <a:off x="6737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72027</xdr:rowOff>
    </xdr:from>
    <xdr:to>
      <xdr:col>55</xdr:col>
      <xdr:colOff>50800</xdr:colOff>
      <xdr:row>76</xdr:row>
      <xdr:rowOff>2177</xdr:rowOff>
    </xdr:to>
    <xdr:sp macro="" textlink="">
      <xdr:nvSpPr>
        <xdr:cNvPr id="421" name="楕円 420"/>
        <xdr:cNvSpPr/>
      </xdr:nvSpPr>
      <xdr:spPr>
        <a:xfrm>
          <a:off x="10426700" y="129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94904</xdr:rowOff>
    </xdr:from>
    <xdr:ext cx="534377" cy="259045"/>
    <xdr:sp macro="" textlink="">
      <xdr:nvSpPr>
        <xdr:cNvPr id="422" name="商工費該当値テキスト"/>
        <xdr:cNvSpPr txBox="1"/>
      </xdr:nvSpPr>
      <xdr:spPr>
        <a:xfrm>
          <a:off x="10528300" y="127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133793</xdr:rowOff>
    </xdr:from>
    <xdr:to>
      <xdr:col>50</xdr:col>
      <xdr:colOff>165100</xdr:colOff>
      <xdr:row>75</xdr:row>
      <xdr:rowOff>63943</xdr:rowOff>
    </xdr:to>
    <xdr:sp macro="" textlink="">
      <xdr:nvSpPr>
        <xdr:cNvPr id="423" name="楕円 422"/>
        <xdr:cNvSpPr/>
      </xdr:nvSpPr>
      <xdr:spPr>
        <a:xfrm>
          <a:off x="9588500" y="12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80470</xdr:rowOff>
    </xdr:from>
    <xdr:ext cx="534377" cy="259045"/>
    <xdr:sp macro="" textlink="">
      <xdr:nvSpPr>
        <xdr:cNvPr id="424" name="テキスト ボックス 423"/>
        <xdr:cNvSpPr txBox="1"/>
      </xdr:nvSpPr>
      <xdr:spPr>
        <a:xfrm>
          <a:off x="9372111" y="125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163489</xdr:rowOff>
    </xdr:from>
    <xdr:to>
      <xdr:col>46</xdr:col>
      <xdr:colOff>38100</xdr:colOff>
      <xdr:row>71</xdr:row>
      <xdr:rowOff>93639</xdr:rowOff>
    </xdr:to>
    <xdr:sp macro="" textlink="">
      <xdr:nvSpPr>
        <xdr:cNvPr id="425" name="楕円 424"/>
        <xdr:cNvSpPr/>
      </xdr:nvSpPr>
      <xdr:spPr>
        <a:xfrm>
          <a:off x="8699500" y="121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110166</xdr:rowOff>
    </xdr:from>
    <xdr:ext cx="599010" cy="259045"/>
    <xdr:sp macro="" textlink="">
      <xdr:nvSpPr>
        <xdr:cNvPr id="426" name="テキスト ボックス 425"/>
        <xdr:cNvSpPr txBox="1"/>
      </xdr:nvSpPr>
      <xdr:spPr>
        <a:xfrm>
          <a:off x="8450795" y="1194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33263</xdr:rowOff>
    </xdr:from>
    <xdr:to>
      <xdr:col>41</xdr:col>
      <xdr:colOff>101600</xdr:colOff>
      <xdr:row>76</xdr:row>
      <xdr:rowOff>134863</xdr:rowOff>
    </xdr:to>
    <xdr:sp macro="" textlink="">
      <xdr:nvSpPr>
        <xdr:cNvPr id="427" name="楕円 426"/>
        <xdr:cNvSpPr/>
      </xdr:nvSpPr>
      <xdr:spPr>
        <a:xfrm>
          <a:off x="7810500" y="13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151390</xdr:rowOff>
    </xdr:from>
    <xdr:ext cx="534377" cy="259045"/>
    <xdr:sp macro="" textlink="">
      <xdr:nvSpPr>
        <xdr:cNvPr id="428" name="テキスト ボックス 427"/>
        <xdr:cNvSpPr txBox="1"/>
      </xdr:nvSpPr>
      <xdr:spPr>
        <a:xfrm>
          <a:off x="7594111" y="128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82956</xdr:rowOff>
    </xdr:from>
    <xdr:to>
      <xdr:col>36</xdr:col>
      <xdr:colOff>165100</xdr:colOff>
      <xdr:row>78</xdr:row>
      <xdr:rowOff>13106</xdr:rowOff>
    </xdr:to>
    <xdr:sp macro="" textlink="">
      <xdr:nvSpPr>
        <xdr:cNvPr id="429" name="楕円 428"/>
        <xdr:cNvSpPr/>
      </xdr:nvSpPr>
      <xdr:spPr>
        <a:xfrm>
          <a:off x="6921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29633</xdr:rowOff>
    </xdr:from>
    <xdr:ext cx="534377" cy="259045"/>
    <xdr:sp macro="" textlink="">
      <xdr:nvSpPr>
        <xdr:cNvPr id="430" name="テキスト ボックス 429"/>
        <xdr:cNvSpPr txBox="1"/>
      </xdr:nvSpPr>
      <xdr:spPr>
        <a:xfrm>
          <a:off x="6705111" y="130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150106</xdr:rowOff>
    </xdr:from>
    <xdr:to>
      <xdr:col>55</xdr:col>
      <xdr:colOff>0</xdr:colOff>
      <xdr:row>96</xdr:row>
      <xdr:rowOff>4181</xdr:rowOff>
    </xdr:to>
    <xdr:cxnSp macro="">
      <xdr:nvCxnSpPr>
        <xdr:cNvPr id="457" name="直線コネクタ 456"/>
        <xdr:cNvCxnSpPr/>
      </xdr:nvCxnSpPr>
      <xdr:spPr>
        <a:xfrm flipV="1">
          <a:off x="9639300" y="16437856"/>
          <a:ext cx="8382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8"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141917</xdr:rowOff>
    </xdr:from>
    <xdr:to>
      <xdr:col>50</xdr:col>
      <xdr:colOff>114300</xdr:colOff>
      <xdr:row>96</xdr:row>
      <xdr:rowOff>4181</xdr:rowOff>
    </xdr:to>
    <xdr:cxnSp macro="">
      <xdr:nvCxnSpPr>
        <xdr:cNvPr id="460" name="直線コネクタ 459"/>
        <xdr:cNvCxnSpPr/>
      </xdr:nvCxnSpPr>
      <xdr:spPr>
        <a:xfrm>
          <a:off x="8750300" y="16429667"/>
          <a:ext cx="8890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2" name="テキスト ボックス 461"/>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141917</xdr:rowOff>
    </xdr:from>
    <xdr:to>
      <xdr:col>45</xdr:col>
      <xdr:colOff>177800</xdr:colOff>
      <xdr:row>96</xdr:row>
      <xdr:rowOff>16205</xdr:rowOff>
    </xdr:to>
    <xdr:cxnSp macro="">
      <xdr:nvCxnSpPr>
        <xdr:cNvPr id="463" name="直線コネクタ 462"/>
        <xdr:cNvCxnSpPr/>
      </xdr:nvCxnSpPr>
      <xdr:spPr>
        <a:xfrm flipV="1">
          <a:off x="7861300" y="16429667"/>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64" name="フローチャート: 判断 463"/>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65" name="テキスト ボックス 464"/>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71234</xdr:rowOff>
    </xdr:from>
    <xdr:to>
      <xdr:col>41</xdr:col>
      <xdr:colOff>50800</xdr:colOff>
      <xdr:row>96</xdr:row>
      <xdr:rowOff>16205</xdr:rowOff>
    </xdr:to>
    <xdr:cxnSp macro="">
      <xdr:nvCxnSpPr>
        <xdr:cNvPr id="466" name="直線コネクタ 465"/>
        <xdr:cNvCxnSpPr/>
      </xdr:nvCxnSpPr>
      <xdr:spPr>
        <a:xfrm>
          <a:off x="6972300" y="16358984"/>
          <a:ext cx="889000" cy="1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7" name="フローチャート: 判断 466"/>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171313</xdr:rowOff>
    </xdr:from>
    <xdr:ext cx="534377" cy="259045"/>
    <xdr:sp macro="" textlink="">
      <xdr:nvSpPr>
        <xdr:cNvPr id="468" name="テキスト ボックス 467"/>
        <xdr:cNvSpPr txBox="1"/>
      </xdr:nvSpPr>
      <xdr:spPr>
        <a:xfrm>
          <a:off x="7594111" y="168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9" name="フローチャート: 判断 468"/>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166155</xdr:rowOff>
    </xdr:from>
    <xdr:ext cx="534377" cy="259045"/>
    <xdr:sp macro="" textlink="">
      <xdr:nvSpPr>
        <xdr:cNvPr id="470" name="テキスト ボックス 469"/>
        <xdr:cNvSpPr txBox="1"/>
      </xdr:nvSpPr>
      <xdr:spPr>
        <a:xfrm>
          <a:off x="6705111" y="16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99306</xdr:rowOff>
    </xdr:from>
    <xdr:to>
      <xdr:col>55</xdr:col>
      <xdr:colOff>50800</xdr:colOff>
      <xdr:row>96</xdr:row>
      <xdr:rowOff>29456</xdr:rowOff>
    </xdr:to>
    <xdr:sp macro="" textlink="">
      <xdr:nvSpPr>
        <xdr:cNvPr id="476" name="楕円 475"/>
        <xdr:cNvSpPr/>
      </xdr:nvSpPr>
      <xdr:spPr>
        <a:xfrm>
          <a:off x="10426700" y="163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122183</xdr:rowOff>
    </xdr:from>
    <xdr:ext cx="599010" cy="259045"/>
    <xdr:sp macro="" textlink="">
      <xdr:nvSpPr>
        <xdr:cNvPr id="477" name="土木費該当値テキスト"/>
        <xdr:cNvSpPr txBox="1"/>
      </xdr:nvSpPr>
      <xdr:spPr>
        <a:xfrm>
          <a:off x="10528300" y="1623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124831</xdr:rowOff>
    </xdr:from>
    <xdr:to>
      <xdr:col>50</xdr:col>
      <xdr:colOff>165100</xdr:colOff>
      <xdr:row>96</xdr:row>
      <xdr:rowOff>54981</xdr:rowOff>
    </xdr:to>
    <xdr:sp macro="" textlink="">
      <xdr:nvSpPr>
        <xdr:cNvPr id="478" name="楕円 477"/>
        <xdr:cNvSpPr/>
      </xdr:nvSpPr>
      <xdr:spPr>
        <a:xfrm>
          <a:off x="9588500" y="164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71508</xdr:rowOff>
    </xdr:from>
    <xdr:ext cx="599010" cy="259045"/>
    <xdr:sp macro="" textlink="">
      <xdr:nvSpPr>
        <xdr:cNvPr id="479" name="テキスト ボックス 478"/>
        <xdr:cNvSpPr txBox="1"/>
      </xdr:nvSpPr>
      <xdr:spPr>
        <a:xfrm>
          <a:off x="9339795" y="161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91117</xdr:rowOff>
    </xdr:from>
    <xdr:to>
      <xdr:col>46</xdr:col>
      <xdr:colOff>38100</xdr:colOff>
      <xdr:row>96</xdr:row>
      <xdr:rowOff>21267</xdr:rowOff>
    </xdr:to>
    <xdr:sp macro="" textlink="">
      <xdr:nvSpPr>
        <xdr:cNvPr id="480" name="楕円 479"/>
        <xdr:cNvSpPr/>
      </xdr:nvSpPr>
      <xdr:spPr>
        <a:xfrm>
          <a:off x="8699500" y="163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37794</xdr:rowOff>
    </xdr:from>
    <xdr:ext cx="599010" cy="259045"/>
    <xdr:sp macro="" textlink="">
      <xdr:nvSpPr>
        <xdr:cNvPr id="481" name="テキスト ボックス 480"/>
        <xdr:cNvSpPr txBox="1"/>
      </xdr:nvSpPr>
      <xdr:spPr>
        <a:xfrm>
          <a:off x="8450795" y="161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136855</xdr:rowOff>
    </xdr:from>
    <xdr:to>
      <xdr:col>41</xdr:col>
      <xdr:colOff>101600</xdr:colOff>
      <xdr:row>96</xdr:row>
      <xdr:rowOff>67005</xdr:rowOff>
    </xdr:to>
    <xdr:sp macro="" textlink="">
      <xdr:nvSpPr>
        <xdr:cNvPr id="482" name="楕円 481"/>
        <xdr:cNvSpPr/>
      </xdr:nvSpPr>
      <xdr:spPr>
        <a:xfrm>
          <a:off x="7810500" y="164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83532</xdr:rowOff>
    </xdr:from>
    <xdr:ext cx="599010" cy="259045"/>
    <xdr:sp macro="" textlink="">
      <xdr:nvSpPr>
        <xdr:cNvPr id="483" name="テキスト ボックス 482"/>
        <xdr:cNvSpPr txBox="1"/>
      </xdr:nvSpPr>
      <xdr:spPr>
        <a:xfrm>
          <a:off x="7561795" y="161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20434</xdr:rowOff>
    </xdr:from>
    <xdr:to>
      <xdr:col>36</xdr:col>
      <xdr:colOff>165100</xdr:colOff>
      <xdr:row>95</xdr:row>
      <xdr:rowOff>122034</xdr:rowOff>
    </xdr:to>
    <xdr:sp macro="" textlink="">
      <xdr:nvSpPr>
        <xdr:cNvPr id="484" name="楕円 483"/>
        <xdr:cNvSpPr/>
      </xdr:nvSpPr>
      <xdr:spPr>
        <a:xfrm>
          <a:off x="6921500" y="163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138561</xdr:rowOff>
    </xdr:from>
    <xdr:ext cx="599010" cy="259045"/>
    <xdr:sp macro="" textlink="">
      <xdr:nvSpPr>
        <xdr:cNvPr id="485" name="テキスト ボックス 484"/>
        <xdr:cNvSpPr txBox="1"/>
      </xdr:nvSpPr>
      <xdr:spPr>
        <a:xfrm>
          <a:off x="6672795" y="1608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130461</xdr:rowOff>
    </xdr:from>
    <xdr:to>
      <xdr:col>85</xdr:col>
      <xdr:colOff>127000</xdr:colOff>
      <xdr:row>33</xdr:row>
      <xdr:rowOff>164941</xdr:rowOff>
    </xdr:to>
    <xdr:cxnSp macro="">
      <xdr:nvCxnSpPr>
        <xdr:cNvPr id="514" name="直線コネクタ 513"/>
        <xdr:cNvCxnSpPr/>
      </xdr:nvCxnSpPr>
      <xdr:spPr>
        <a:xfrm flipV="1">
          <a:off x="15481300" y="5273961"/>
          <a:ext cx="838200" cy="5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5"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164941</xdr:rowOff>
    </xdr:from>
    <xdr:to>
      <xdr:col>81</xdr:col>
      <xdr:colOff>50800</xdr:colOff>
      <xdr:row>34</xdr:row>
      <xdr:rowOff>138652</xdr:rowOff>
    </xdr:to>
    <xdr:cxnSp macro="">
      <xdr:nvCxnSpPr>
        <xdr:cNvPr id="517" name="直線コネクタ 516"/>
        <xdr:cNvCxnSpPr/>
      </xdr:nvCxnSpPr>
      <xdr:spPr>
        <a:xfrm flipV="1">
          <a:off x="14592300" y="5822791"/>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9" name="テキスト ボックス 518"/>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138652</xdr:rowOff>
    </xdr:from>
    <xdr:to>
      <xdr:col>76</xdr:col>
      <xdr:colOff>114300</xdr:colOff>
      <xdr:row>35</xdr:row>
      <xdr:rowOff>34411</xdr:rowOff>
    </xdr:to>
    <xdr:cxnSp macro="">
      <xdr:nvCxnSpPr>
        <xdr:cNvPr id="520" name="直線コネクタ 519"/>
        <xdr:cNvCxnSpPr/>
      </xdr:nvCxnSpPr>
      <xdr:spPr>
        <a:xfrm flipV="1">
          <a:off x="13703300" y="596795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21" name="フローチャート: 判断 520"/>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22" name="テキスト ボックス 521"/>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34411</xdr:rowOff>
    </xdr:from>
    <xdr:to>
      <xdr:col>71</xdr:col>
      <xdr:colOff>177800</xdr:colOff>
      <xdr:row>35</xdr:row>
      <xdr:rowOff>79483</xdr:rowOff>
    </xdr:to>
    <xdr:cxnSp macro="">
      <xdr:nvCxnSpPr>
        <xdr:cNvPr id="523" name="直線コネクタ 522"/>
        <xdr:cNvCxnSpPr/>
      </xdr:nvCxnSpPr>
      <xdr:spPr>
        <a:xfrm flipV="1">
          <a:off x="12814300" y="6035161"/>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24" name="フローチャート: 判断 523"/>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25" name="テキスト ボックス 524"/>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6" name="フローチャート: 判断 525"/>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27" name="テキスト ボックス 526"/>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79661</xdr:rowOff>
    </xdr:from>
    <xdr:to>
      <xdr:col>85</xdr:col>
      <xdr:colOff>177800</xdr:colOff>
      <xdr:row>31</xdr:row>
      <xdr:rowOff>9811</xdr:rowOff>
    </xdr:to>
    <xdr:sp macro="" textlink="">
      <xdr:nvSpPr>
        <xdr:cNvPr id="533" name="楕円 532"/>
        <xdr:cNvSpPr/>
      </xdr:nvSpPr>
      <xdr:spPr>
        <a:xfrm>
          <a:off x="16268700" y="52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32688</xdr:rowOff>
    </xdr:from>
    <xdr:ext cx="534377" cy="259045"/>
    <xdr:sp macro="" textlink="">
      <xdr:nvSpPr>
        <xdr:cNvPr id="534" name="消防費該当値テキスト"/>
        <xdr:cNvSpPr txBox="1"/>
      </xdr:nvSpPr>
      <xdr:spPr>
        <a:xfrm>
          <a:off x="16370300" y="51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114141</xdr:rowOff>
    </xdr:from>
    <xdr:to>
      <xdr:col>81</xdr:col>
      <xdr:colOff>101600</xdr:colOff>
      <xdr:row>34</xdr:row>
      <xdr:rowOff>44291</xdr:rowOff>
    </xdr:to>
    <xdr:sp macro="" textlink="">
      <xdr:nvSpPr>
        <xdr:cNvPr id="535" name="楕円 534"/>
        <xdr:cNvSpPr/>
      </xdr:nvSpPr>
      <xdr:spPr>
        <a:xfrm>
          <a:off x="15430500" y="57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60818</xdr:rowOff>
    </xdr:from>
    <xdr:ext cx="534377" cy="259045"/>
    <xdr:sp macro="" textlink="">
      <xdr:nvSpPr>
        <xdr:cNvPr id="536" name="テキスト ボックス 535"/>
        <xdr:cNvSpPr txBox="1"/>
      </xdr:nvSpPr>
      <xdr:spPr>
        <a:xfrm>
          <a:off x="15214111" y="55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87852</xdr:rowOff>
    </xdr:from>
    <xdr:to>
      <xdr:col>76</xdr:col>
      <xdr:colOff>165100</xdr:colOff>
      <xdr:row>35</xdr:row>
      <xdr:rowOff>18002</xdr:rowOff>
    </xdr:to>
    <xdr:sp macro="" textlink="">
      <xdr:nvSpPr>
        <xdr:cNvPr id="537" name="楕円 536"/>
        <xdr:cNvSpPr/>
      </xdr:nvSpPr>
      <xdr:spPr>
        <a:xfrm>
          <a:off x="14541500" y="59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34529</xdr:rowOff>
    </xdr:from>
    <xdr:ext cx="534377" cy="259045"/>
    <xdr:sp macro="" textlink="">
      <xdr:nvSpPr>
        <xdr:cNvPr id="538" name="テキスト ボックス 537"/>
        <xdr:cNvSpPr txBox="1"/>
      </xdr:nvSpPr>
      <xdr:spPr>
        <a:xfrm>
          <a:off x="14325111" y="56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155061</xdr:rowOff>
    </xdr:from>
    <xdr:to>
      <xdr:col>72</xdr:col>
      <xdr:colOff>38100</xdr:colOff>
      <xdr:row>35</xdr:row>
      <xdr:rowOff>85211</xdr:rowOff>
    </xdr:to>
    <xdr:sp macro="" textlink="">
      <xdr:nvSpPr>
        <xdr:cNvPr id="539" name="楕円 538"/>
        <xdr:cNvSpPr/>
      </xdr:nvSpPr>
      <xdr:spPr>
        <a:xfrm>
          <a:off x="13652500" y="59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101738</xdr:rowOff>
    </xdr:from>
    <xdr:ext cx="534377" cy="259045"/>
    <xdr:sp macro="" textlink="">
      <xdr:nvSpPr>
        <xdr:cNvPr id="540" name="テキスト ボックス 539"/>
        <xdr:cNvSpPr txBox="1"/>
      </xdr:nvSpPr>
      <xdr:spPr>
        <a:xfrm>
          <a:off x="13436111" y="57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28683</xdr:rowOff>
    </xdr:from>
    <xdr:to>
      <xdr:col>67</xdr:col>
      <xdr:colOff>101600</xdr:colOff>
      <xdr:row>35</xdr:row>
      <xdr:rowOff>130283</xdr:rowOff>
    </xdr:to>
    <xdr:sp macro="" textlink="">
      <xdr:nvSpPr>
        <xdr:cNvPr id="541" name="楕円 540"/>
        <xdr:cNvSpPr/>
      </xdr:nvSpPr>
      <xdr:spPr>
        <a:xfrm>
          <a:off x="12763500" y="60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146810</xdr:rowOff>
    </xdr:from>
    <xdr:ext cx="534377" cy="259045"/>
    <xdr:sp macro="" textlink="">
      <xdr:nvSpPr>
        <xdr:cNvPr id="542" name="テキスト ボックス 541"/>
        <xdr:cNvSpPr txBox="1"/>
      </xdr:nvSpPr>
      <xdr:spPr>
        <a:xfrm>
          <a:off x="12547111" y="58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110718</xdr:rowOff>
    </xdr:from>
    <xdr:to>
      <xdr:col>85</xdr:col>
      <xdr:colOff>127000</xdr:colOff>
      <xdr:row>56</xdr:row>
      <xdr:rowOff>146147</xdr:rowOff>
    </xdr:to>
    <xdr:cxnSp macro="">
      <xdr:nvCxnSpPr>
        <xdr:cNvPr id="569" name="直線コネクタ 568"/>
        <xdr:cNvCxnSpPr/>
      </xdr:nvCxnSpPr>
      <xdr:spPr>
        <a:xfrm>
          <a:off x="15481300" y="9711918"/>
          <a:ext cx="8382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70"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110718</xdr:rowOff>
    </xdr:from>
    <xdr:to>
      <xdr:col>81</xdr:col>
      <xdr:colOff>50800</xdr:colOff>
      <xdr:row>56</xdr:row>
      <xdr:rowOff>161372</xdr:rowOff>
    </xdr:to>
    <xdr:cxnSp macro="">
      <xdr:nvCxnSpPr>
        <xdr:cNvPr id="572" name="直線コネクタ 571"/>
        <xdr:cNvCxnSpPr/>
      </xdr:nvCxnSpPr>
      <xdr:spPr>
        <a:xfrm flipV="1">
          <a:off x="14592300" y="9711918"/>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4" name="テキスト ボックス 573"/>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115222</xdr:rowOff>
    </xdr:from>
    <xdr:to>
      <xdr:col>76</xdr:col>
      <xdr:colOff>114300</xdr:colOff>
      <xdr:row>56</xdr:row>
      <xdr:rowOff>161372</xdr:rowOff>
    </xdr:to>
    <xdr:cxnSp macro="">
      <xdr:nvCxnSpPr>
        <xdr:cNvPr id="575" name="直線コネクタ 574"/>
        <xdr:cNvCxnSpPr/>
      </xdr:nvCxnSpPr>
      <xdr:spPr>
        <a:xfrm>
          <a:off x="13703300" y="9716422"/>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6" name="フローチャート: 判断 575"/>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7" name="テキスト ボックス 576"/>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115222</xdr:rowOff>
    </xdr:from>
    <xdr:to>
      <xdr:col>71</xdr:col>
      <xdr:colOff>177800</xdr:colOff>
      <xdr:row>56</xdr:row>
      <xdr:rowOff>130314</xdr:rowOff>
    </xdr:to>
    <xdr:cxnSp macro="">
      <xdr:nvCxnSpPr>
        <xdr:cNvPr id="578" name="直線コネクタ 577"/>
        <xdr:cNvCxnSpPr/>
      </xdr:nvCxnSpPr>
      <xdr:spPr>
        <a:xfrm flipV="1">
          <a:off x="12814300" y="9716422"/>
          <a:ext cx="8890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9" name="フローチャート: 判断 578"/>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80" name="テキスト ボックス 579"/>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81" name="フローチャート: 判断 580"/>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82" name="テキスト ボックス 581"/>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95347</xdr:rowOff>
    </xdr:from>
    <xdr:to>
      <xdr:col>85</xdr:col>
      <xdr:colOff>177800</xdr:colOff>
      <xdr:row>57</xdr:row>
      <xdr:rowOff>25497</xdr:rowOff>
    </xdr:to>
    <xdr:sp macro="" textlink="">
      <xdr:nvSpPr>
        <xdr:cNvPr id="588" name="楕円 587"/>
        <xdr:cNvSpPr/>
      </xdr:nvSpPr>
      <xdr:spPr>
        <a:xfrm>
          <a:off x="16268700" y="96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118224</xdr:rowOff>
    </xdr:from>
    <xdr:ext cx="534377" cy="259045"/>
    <xdr:sp macro="" textlink="">
      <xdr:nvSpPr>
        <xdr:cNvPr id="589" name="教育費該当値テキスト"/>
        <xdr:cNvSpPr txBox="1"/>
      </xdr:nvSpPr>
      <xdr:spPr>
        <a:xfrm>
          <a:off x="16370300" y="95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59918</xdr:rowOff>
    </xdr:from>
    <xdr:to>
      <xdr:col>81</xdr:col>
      <xdr:colOff>101600</xdr:colOff>
      <xdr:row>56</xdr:row>
      <xdr:rowOff>161518</xdr:rowOff>
    </xdr:to>
    <xdr:sp macro="" textlink="">
      <xdr:nvSpPr>
        <xdr:cNvPr id="590" name="楕円 589"/>
        <xdr:cNvSpPr/>
      </xdr:nvSpPr>
      <xdr:spPr>
        <a:xfrm>
          <a:off x="15430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6595</xdr:rowOff>
    </xdr:from>
    <xdr:ext cx="534377" cy="259045"/>
    <xdr:sp macro="" textlink="">
      <xdr:nvSpPr>
        <xdr:cNvPr id="591" name="テキスト ボックス 590"/>
        <xdr:cNvSpPr txBox="1"/>
      </xdr:nvSpPr>
      <xdr:spPr>
        <a:xfrm>
          <a:off x="15214111" y="94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110572</xdr:rowOff>
    </xdr:from>
    <xdr:to>
      <xdr:col>76</xdr:col>
      <xdr:colOff>165100</xdr:colOff>
      <xdr:row>57</xdr:row>
      <xdr:rowOff>40722</xdr:rowOff>
    </xdr:to>
    <xdr:sp macro="" textlink="">
      <xdr:nvSpPr>
        <xdr:cNvPr id="592" name="楕円 591"/>
        <xdr:cNvSpPr/>
      </xdr:nvSpPr>
      <xdr:spPr>
        <a:xfrm>
          <a:off x="14541500" y="97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57249</xdr:rowOff>
    </xdr:from>
    <xdr:ext cx="534377" cy="259045"/>
    <xdr:sp macro="" textlink="">
      <xdr:nvSpPr>
        <xdr:cNvPr id="593" name="テキスト ボックス 592"/>
        <xdr:cNvSpPr txBox="1"/>
      </xdr:nvSpPr>
      <xdr:spPr>
        <a:xfrm>
          <a:off x="14325111" y="94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64422</xdr:rowOff>
    </xdr:from>
    <xdr:to>
      <xdr:col>72</xdr:col>
      <xdr:colOff>38100</xdr:colOff>
      <xdr:row>56</xdr:row>
      <xdr:rowOff>166022</xdr:rowOff>
    </xdr:to>
    <xdr:sp macro="" textlink="">
      <xdr:nvSpPr>
        <xdr:cNvPr id="594" name="楕円 593"/>
        <xdr:cNvSpPr/>
      </xdr:nvSpPr>
      <xdr:spPr>
        <a:xfrm>
          <a:off x="13652500" y="96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11099</xdr:rowOff>
    </xdr:from>
    <xdr:ext cx="534377" cy="259045"/>
    <xdr:sp macro="" textlink="">
      <xdr:nvSpPr>
        <xdr:cNvPr id="595" name="テキスト ボックス 594"/>
        <xdr:cNvSpPr txBox="1"/>
      </xdr:nvSpPr>
      <xdr:spPr>
        <a:xfrm>
          <a:off x="13436111" y="94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79514</xdr:rowOff>
    </xdr:from>
    <xdr:to>
      <xdr:col>67</xdr:col>
      <xdr:colOff>101600</xdr:colOff>
      <xdr:row>57</xdr:row>
      <xdr:rowOff>9664</xdr:rowOff>
    </xdr:to>
    <xdr:sp macro="" textlink="">
      <xdr:nvSpPr>
        <xdr:cNvPr id="596" name="楕円 595"/>
        <xdr:cNvSpPr/>
      </xdr:nvSpPr>
      <xdr:spPr>
        <a:xfrm>
          <a:off x="12763500" y="96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26191</xdr:rowOff>
    </xdr:from>
    <xdr:ext cx="534377" cy="259045"/>
    <xdr:sp macro="" textlink="">
      <xdr:nvSpPr>
        <xdr:cNvPr id="597" name="テキスト ボックス 596"/>
        <xdr:cNvSpPr txBox="1"/>
      </xdr:nvSpPr>
      <xdr:spPr>
        <a:xfrm>
          <a:off x="12547111" y="94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44408</xdr:rowOff>
    </xdr:from>
    <xdr:to>
      <xdr:col>85</xdr:col>
      <xdr:colOff>127000</xdr:colOff>
      <xdr:row>79</xdr:row>
      <xdr:rowOff>44434</xdr:rowOff>
    </xdr:to>
    <xdr:cxnSp macro="">
      <xdr:nvCxnSpPr>
        <xdr:cNvPr id="626" name="直線コネクタ 625"/>
        <xdr:cNvCxnSpPr/>
      </xdr:nvCxnSpPr>
      <xdr:spPr>
        <a:xfrm>
          <a:off x="15481300" y="1358895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40584</xdr:rowOff>
    </xdr:from>
    <xdr:to>
      <xdr:col>81</xdr:col>
      <xdr:colOff>50800</xdr:colOff>
      <xdr:row>79</xdr:row>
      <xdr:rowOff>44408</xdr:rowOff>
    </xdr:to>
    <xdr:cxnSp macro="">
      <xdr:nvCxnSpPr>
        <xdr:cNvPr id="629" name="直線コネクタ 628"/>
        <xdr:cNvCxnSpPr/>
      </xdr:nvCxnSpPr>
      <xdr:spPr>
        <a:xfrm>
          <a:off x="14592300" y="13585134"/>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36854</xdr:rowOff>
    </xdr:from>
    <xdr:to>
      <xdr:col>76</xdr:col>
      <xdr:colOff>114300</xdr:colOff>
      <xdr:row>79</xdr:row>
      <xdr:rowOff>40584</xdr:rowOff>
    </xdr:to>
    <xdr:cxnSp macro="">
      <xdr:nvCxnSpPr>
        <xdr:cNvPr id="632" name="直線コネクタ 631"/>
        <xdr:cNvCxnSpPr/>
      </xdr:nvCxnSpPr>
      <xdr:spPr>
        <a:xfrm>
          <a:off x="13703300" y="13581404"/>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33" name="フローチャート: 判断 632"/>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104061</xdr:rowOff>
    </xdr:from>
    <xdr:ext cx="469744" cy="259045"/>
    <xdr:sp macro="" textlink="">
      <xdr:nvSpPr>
        <xdr:cNvPr id="634" name="テキスト ボックス 633"/>
        <xdr:cNvSpPr txBox="1"/>
      </xdr:nvSpPr>
      <xdr:spPr>
        <a:xfrm>
          <a:off x="14357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146089</xdr:rowOff>
    </xdr:from>
    <xdr:to>
      <xdr:col>71</xdr:col>
      <xdr:colOff>177800</xdr:colOff>
      <xdr:row>79</xdr:row>
      <xdr:rowOff>36854</xdr:rowOff>
    </xdr:to>
    <xdr:cxnSp macro="">
      <xdr:nvCxnSpPr>
        <xdr:cNvPr id="635" name="直線コネクタ 634"/>
        <xdr:cNvCxnSpPr/>
      </xdr:nvCxnSpPr>
      <xdr:spPr>
        <a:xfrm>
          <a:off x="12814300" y="13519189"/>
          <a:ext cx="889000" cy="6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6" name="フローチャート: 判断 635"/>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80684</xdr:rowOff>
    </xdr:from>
    <xdr:ext cx="469744" cy="259045"/>
    <xdr:sp macro="" textlink="">
      <xdr:nvSpPr>
        <xdr:cNvPr id="637" name="テキスト ボックス 636"/>
        <xdr:cNvSpPr txBox="1"/>
      </xdr:nvSpPr>
      <xdr:spPr>
        <a:xfrm>
          <a:off x="13468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8" name="フローチャート: 判断 637"/>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83774</xdr:rowOff>
    </xdr:from>
    <xdr:ext cx="378565" cy="259045"/>
    <xdr:sp macro="" textlink="">
      <xdr:nvSpPr>
        <xdr:cNvPr id="639" name="テキスト ボックス 638"/>
        <xdr:cNvSpPr txBox="1"/>
      </xdr:nvSpPr>
      <xdr:spPr>
        <a:xfrm>
          <a:off x="12625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165084</xdr:rowOff>
    </xdr:from>
    <xdr:to>
      <xdr:col>85</xdr:col>
      <xdr:colOff>177800</xdr:colOff>
      <xdr:row>79</xdr:row>
      <xdr:rowOff>95234</xdr:rowOff>
    </xdr:to>
    <xdr:sp macro="" textlink="">
      <xdr:nvSpPr>
        <xdr:cNvPr id="645" name="楕円 644"/>
        <xdr:cNvSpPr/>
      </xdr:nvSpPr>
      <xdr:spPr>
        <a:xfrm>
          <a:off x="162687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249299" cy="259045"/>
    <xdr:sp macro="" textlink="">
      <xdr:nvSpPr>
        <xdr:cNvPr id="646" name="災害復旧費該当値テキスト"/>
        <xdr:cNvSpPr txBox="1"/>
      </xdr:nvSpPr>
      <xdr:spPr>
        <a:xfrm>
          <a:off x="16370300" y="13503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165058</xdr:rowOff>
    </xdr:from>
    <xdr:to>
      <xdr:col>81</xdr:col>
      <xdr:colOff>101600</xdr:colOff>
      <xdr:row>79</xdr:row>
      <xdr:rowOff>95208</xdr:rowOff>
    </xdr:to>
    <xdr:sp macro="" textlink="">
      <xdr:nvSpPr>
        <xdr:cNvPr id="647" name="楕円 646"/>
        <xdr:cNvSpPr/>
      </xdr:nvSpPr>
      <xdr:spPr>
        <a:xfrm>
          <a:off x="154305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86335</xdr:rowOff>
    </xdr:from>
    <xdr:ext cx="313932" cy="259045"/>
    <xdr:sp macro="" textlink="">
      <xdr:nvSpPr>
        <xdr:cNvPr id="648" name="テキスト ボックス 647"/>
        <xdr:cNvSpPr txBox="1"/>
      </xdr:nvSpPr>
      <xdr:spPr>
        <a:xfrm>
          <a:off x="15324333" y="13630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161234</xdr:rowOff>
    </xdr:from>
    <xdr:to>
      <xdr:col>76</xdr:col>
      <xdr:colOff>165100</xdr:colOff>
      <xdr:row>79</xdr:row>
      <xdr:rowOff>91384</xdr:rowOff>
    </xdr:to>
    <xdr:sp macro="" textlink="">
      <xdr:nvSpPr>
        <xdr:cNvPr id="649" name="楕円 648"/>
        <xdr:cNvSpPr/>
      </xdr:nvSpPr>
      <xdr:spPr>
        <a:xfrm>
          <a:off x="14541500" y="135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82511</xdr:rowOff>
    </xdr:from>
    <xdr:ext cx="469744" cy="259045"/>
    <xdr:sp macro="" textlink="">
      <xdr:nvSpPr>
        <xdr:cNvPr id="650" name="テキスト ボックス 649"/>
        <xdr:cNvSpPr txBox="1"/>
      </xdr:nvSpPr>
      <xdr:spPr>
        <a:xfrm>
          <a:off x="14357428" y="1362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157504</xdr:rowOff>
    </xdr:from>
    <xdr:to>
      <xdr:col>72</xdr:col>
      <xdr:colOff>38100</xdr:colOff>
      <xdr:row>79</xdr:row>
      <xdr:rowOff>87654</xdr:rowOff>
    </xdr:to>
    <xdr:sp macro="" textlink="">
      <xdr:nvSpPr>
        <xdr:cNvPr id="651" name="楕円 650"/>
        <xdr:cNvSpPr/>
      </xdr:nvSpPr>
      <xdr:spPr>
        <a:xfrm>
          <a:off x="13652500" y="135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104181</xdr:rowOff>
    </xdr:from>
    <xdr:ext cx="469744" cy="259045"/>
    <xdr:sp macro="" textlink="">
      <xdr:nvSpPr>
        <xdr:cNvPr id="652" name="テキスト ボックス 651"/>
        <xdr:cNvSpPr txBox="1"/>
      </xdr:nvSpPr>
      <xdr:spPr>
        <a:xfrm>
          <a:off x="13468428" y="133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95289</xdr:rowOff>
    </xdr:from>
    <xdr:to>
      <xdr:col>67</xdr:col>
      <xdr:colOff>101600</xdr:colOff>
      <xdr:row>79</xdr:row>
      <xdr:rowOff>25439</xdr:rowOff>
    </xdr:to>
    <xdr:sp macro="" textlink="">
      <xdr:nvSpPr>
        <xdr:cNvPr id="653" name="楕円 652"/>
        <xdr:cNvSpPr/>
      </xdr:nvSpPr>
      <xdr:spPr>
        <a:xfrm>
          <a:off x="12763500" y="134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41966</xdr:rowOff>
    </xdr:from>
    <xdr:ext cx="534377" cy="259045"/>
    <xdr:sp macro="" textlink="">
      <xdr:nvSpPr>
        <xdr:cNvPr id="654" name="テキスト ボックス 653"/>
        <xdr:cNvSpPr txBox="1"/>
      </xdr:nvSpPr>
      <xdr:spPr>
        <a:xfrm>
          <a:off x="12547111" y="132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91255</xdr:rowOff>
    </xdr:from>
    <xdr:to>
      <xdr:col>85</xdr:col>
      <xdr:colOff>127000</xdr:colOff>
      <xdr:row>95</xdr:row>
      <xdr:rowOff>107792</xdr:rowOff>
    </xdr:to>
    <xdr:cxnSp macro="">
      <xdr:nvCxnSpPr>
        <xdr:cNvPr id="681" name="直線コネクタ 680"/>
        <xdr:cNvCxnSpPr/>
      </xdr:nvCxnSpPr>
      <xdr:spPr>
        <a:xfrm>
          <a:off x="15481300" y="16379005"/>
          <a:ext cx="8382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2" name="公債費平均値テキスト"/>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91255</xdr:rowOff>
    </xdr:from>
    <xdr:to>
      <xdr:col>81</xdr:col>
      <xdr:colOff>50800</xdr:colOff>
      <xdr:row>95</xdr:row>
      <xdr:rowOff>132015</xdr:rowOff>
    </xdr:to>
    <xdr:cxnSp macro="">
      <xdr:nvCxnSpPr>
        <xdr:cNvPr id="684" name="直線コネクタ 683"/>
        <xdr:cNvCxnSpPr/>
      </xdr:nvCxnSpPr>
      <xdr:spPr>
        <a:xfrm flipV="1">
          <a:off x="14592300" y="16379005"/>
          <a:ext cx="8890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6" name="テキスト ボックス 685"/>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132015</xdr:rowOff>
    </xdr:from>
    <xdr:to>
      <xdr:col>76</xdr:col>
      <xdr:colOff>114300</xdr:colOff>
      <xdr:row>95</xdr:row>
      <xdr:rowOff>169295</xdr:rowOff>
    </xdr:to>
    <xdr:cxnSp macro="">
      <xdr:nvCxnSpPr>
        <xdr:cNvPr id="687" name="直線コネクタ 686"/>
        <xdr:cNvCxnSpPr/>
      </xdr:nvCxnSpPr>
      <xdr:spPr>
        <a:xfrm flipV="1">
          <a:off x="13703300" y="16419765"/>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8" name="フローチャート: 判断 687"/>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9" name="テキスト ボックス 688"/>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169295</xdr:rowOff>
    </xdr:from>
    <xdr:to>
      <xdr:col>71</xdr:col>
      <xdr:colOff>177800</xdr:colOff>
      <xdr:row>96</xdr:row>
      <xdr:rowOff>8982</xdr:rowOff>
    </xdr:to>
    <xdr:cxnSp macro="">
      <xdr:nvCxnSpPr>
        <xdr:cNvPr id="690" name="直線コネクタ 689"/>
        <xdr:cNvCxnSpPr/>
      </xdr:nvCxnSpPr>
      <xdr:spPr>
        <a:xfrm flipV="1">
          <a:off x="12814300" y="16457045"/>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91" name="フローチャート: 判断 690"/>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92" name="テキスト ボックス 691"/>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93" name="フローチャート: 判断 692"/>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94" name="テキスト ボックス 693"/>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56992</xdr:rowOff>
    </xdr:from>
    <xdr:to>
      <xdr:col>85</xdr:col>
      <xdr:colOff>177800</xdr:colOff>
      <xdr:row>95</xdr:row>
      <xdr:rowOff>158592</xdr:rowOff>
    </xdr:to>
    <xdr:sp macro="" textlink="">
      <xdr:nvSpPr>
        <xdr:cNvPr id="700" name="楕円 699"/>
        <xdr:cNvSpPr/>
      </xdr:nvSpPr>
      <xdr:spPr>
        <a:xfrm>
          <a:off x="16268700" y="163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79869</xdr:rowOff>
    </xdr:from>
    <xdr:ext cx="599010" cy="259045"/>
    <xdr:sp macro="" textlink="">
      <xdr:nvSpPr>
        <xdr:cNvPr id="701" name="公債費該当値テキスト"/>
        <xdr:cNvSpPr txBox="1"/>
      </xdr:nvSpPr>
      <xdr:spPr>
        <a:xfrm>
          <a:off x="16370300" y="161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40455</xdr:rowOff>
    </xdr:from>
    <xdr:to>
      <xdr:col>81</xdr:col>
      <xdr:colOff>101600</xdr:colOff>
      <xdr:row>95</xdr:row>
      <xdr:rowOff>142055</xdr:rowOff>
    </xdr:to>
    <xdr:sp macro="" textlink="">
      <xdr:nvSpPr>
        <xdr:cNvPr id="702" name="楕円 701"/>
        <xdr:cNvSpPr/>
      </xdr:nvSpPr>
      <xdr:spPr>
        <a:xfrm>
          <a:off x="15430500" y="163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158582</xdr:rowOff>
    </xdr:from>
    <xdr:ext cx="599010" cy="259045"/>
    <xdr:sp macro="" textlink="">
      <xdr:nvSpPr>
        <xdr:cNvPr id="703" name="テキスト ボックス 702"/>
        <xdr:cNvSpPr txBox="1"/>
      </xdr:nvSpPr>
      <xdr:spPr>
        <a:xfrm>
          <a:off x="15181795" y="1610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81215</xdr:rowOff>
    </xdr:from>
    <xdr:to>
      <xdr:col>76</xdr:col>
      <xdr:colOff>165100</xdr:colOff>
      <xdr:row>96</xdr:row>
      <xdr:rowOff>11365</xdr:rowOff>
    </xdr:to>
    <xdr:sp macro="" textlink="">
      <xdr:nvSpPr>
        <xdr:cNvPr id="704" name="楕円 703"/>
        <xdr:cNvSpPr/>
      </xdr:nvSpPr>
      <xdr:spPr>
        <a:xfrm>
          <a:off x="14541500" y="163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27892</xdr:rowOff>
    </xdr:from>
    <xdr:ext cx="599010" cy="259045"/>
    <xdr:sp macro="" textlink="">
      <xdr:nvSpPr>
        <xdr:cNvPr id="705" name="テキスト ボックス 704"/>
        <xdr:cNvSpPr txBox="1"/>
      </xdr:nvSpPr>
      <xdr:spPr>
        <a:xfrm>
          <a:off x="14292795" y="1614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118495</xdr:rowOff>
    </xdr:from>
    <xdr:to>
      <xdr:col>72</xdr:col>
      <xdr:colOff>38100</xdr:colOff>
      <xdr:row>96</xdr:row>
      <xdr:rowOff>48645</xdr:rowOff>
    </xdr:to>
    <xdr:sp macro="" textlink="">
      <xdr:nvSpPr>
        <xdr:cNvPr id="706" name="楕円 705"/>
        <xdr:cNvSpPr/>
      </xdr:nvSpPr>
      <xdr:spPr>
        <a:xfrm>
          <a:off x="13652500" y="16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65172</xdr:rowOff>
    </xdr:from>
    <xdr:ext cx="599010" cy="259045"/>
    <xdr:sp macro="" textlink="">
      <xdr:nvSpPr>
        <xdr:cNvPr id="707" name="テキスト ボックス 706"/>
        <xdr:cNvSpPr txBox="1"/>
      </xdr:nvSpPr>
      <xdr:spPr>
        <a:xfrm>
          <a:off x="13403795" y="161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129632</xdr:rowOff>
    </xdr:from>
    <xdr:to>
      <xdr:col>67</xdr:col>
      <xdr:colOff>101600</xdr:colOff>
      <xdr:row>96</xdr:row>
      <xdr:rowOff>59782</xdr:rowOff>
    </xdr:to>
    <xdr:sp macro="" textlink="">
      <xdr:nvSpPr>
        <xdr:cNvPr id="708" name="楕円 707"/>
        <xdr:cNvSpPr/>
      </xdr:nvSpPr>
      <xdr:spPr>
        <a:xfrm>
          <a:off x="12763500" y="164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76309</xdr:rowOff>
    </xdr:from>
    <xdr:ext cx="599010" cy="259045"/>
    <xdr:sp macro="" textlink="">
      <xdr:nvSpPr>
        <xdr:cNvPr id="709" name="テキスト ボックス 708"/>
        <xdr:cNvSpPr txBox="1"/>
      </xdr:nvSpPr>
      <xdr:spPr>
        <a:xfrm>
          <a:off x="12514795" y="1619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43" name="フローチャート: 判断 742"/>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44" name="テキスト ボックス 743"/>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6" name="フローチャート: 判断 745"/>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7" name="テキスト ボックス 746"/>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8" name="フローチャート: 判断 747"/>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9" name="テキスト ボックス 748"/>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本町が属している市町村類型（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Ⅳ-2)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においては、人口区分においては最上層に位置しているが、行政区域面積が広いために住民１人あたりのコストは高くなる傾向がある。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また、毎年人口が減少していることも要因に挙げられる。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年度における標準財政規模に対する基金残高の割合が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している要因は、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新型コロナウイルス感染症の影響による活動制限等により、決算剰余金が増加したことで積立てが多くなったことによる。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財政調整基金残高は、町の財政計画において、災害や将来に備え、標準財政規模の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％以上を保つことを基準としている。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各会計とも赤字は生じていない。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年度における標準財政規模に対する割合が増加した要因は、一般会計において実質収支額</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（前年度比１億６，４５６万円増）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21592709</v>
      </c>
      <c r="BO4" s="489"/>
      <c r="BP4" s="489"/>
      <c r="BQ4" s="489"/>
      <c r="BR4" s="489"/>
      <c r="BS4" s="489"/>
      <c r="BT4" s="489"/>
      <c r="BU4" s="490"/>
      <c r="BV4" s="488">
        <v>18877299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10.1</v>
      </c>
      <c r="CU4" s="629"/>
      <c r="CV4" s="629"/>
      <c r="CW4" s="629"/>
      <c r="CX4" s="629"/>
      <c r="CY4" s="629"/>
      <c r="CZ4" s="629"/>
      <c r="DA4" s="630"/>
      <c r="DB4" s="628">
        <v>8.6999999999999993</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20337081</v>
      </c>
      <c r="BO5" s="460"/>
      <c r="BP5" s="460"/>
      <c r="BQ5" s="460"/>
      <c r="BR5" s="460"/>
      <c r="BS5" s="460"/>
      <c r="BT5" s="460"/>
      <c r="BU5" s="461"/>
      <c r="BV5" s="459">
        <v>18048032</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86.3</v>
      </c>
      <c r="CU5" s="457"/>
      <c r="CV5" s="457"/>
      <c r="CW5" s="457"/>
      <c r="CX5" s="457"/>
      <c r="CY5" s="457"/>
      <c r="CZ5" s="457"/>
      <c r="DA5" s="458"/>
      <c r="DB5" s="456">
        <v>92</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1255628</v>
      </c>
      <c r="BO6" s="460"/>
      <c r="BP6" s="460"/>
      <c r="BQ6" s="460"/>
      <c r="BR6" s="460"/>
      <c r="BS6" s="460"/>
      <c r="BT6" s="460"/>
      <c r="BU6" s="461"/>
      <c r="BV6" s="459">
        <v>829267</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88.6</v>
      </c>
      <c r="CU6" s="603"/>
      <c r="CV6" s="603"/>
      <c r="CW6" s="603"/>
      <c r="CX6" s="603"/>
      <c r="CY6" s="603"/>
      <c r="CZ6" s="603"/>
      <c r="DA6" s="604"/>
      <c r="DB6" s="602">
        <v>94.9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94</v>
      </c>
      <c r="AV7" s="518"/>
      <c r="AW7" s="518"/>
      <c r="AX7" s="518"/>
      <c r="AY7" s="473" t="s">
        <v>106</v>
      </c>
      <c r="AZ7" s="474"/>
      <c r="BA7" s="474"/>
      <c r="BB7" s="474"/>
      <c r="BC7" s="474"/>
      <c r="BD7" s="474"/>
      <c r="BE7" s="474"/>
      <c r="BF7" s="474"/>
      <c r="BG7" s="474"/>
      <c r="BH7" s="474"/>
      <c r="BI7" s="474"/>
      <c r="BJ7" s="474"/>
      <c r="BK7" s="474"/>
      <c r="BL7" s="474"/>
      <c r="BM7" s="475"/>
      <c r="BN7" s="459">
        <v>274356</v>
      </c>
      <c r="BO7" s="460"/>
      <c r="BP7" s="460"/>
      <c r="BQ7" s="460"/>
      <c r="BR7" s="460"/>
      <c r="BS7" s="460"/>
      <c r="BT7" s="460"/>
      <c r="BU7" s="461"/>
      <c r="BV7" s="459">
        <v>12564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9671497</v>
      </c>
      <c r="CU7" s="460"/>
      <c r="CV7" s="460"/>
      <c r="CW7" s="460"/>
      <c r="CX7" s="460"/>
      <c r="CY7" s="460"/>
      <c r="CZ7" s="460"/>
      <c r="DA7" s="461"/>
      <c r="DB7" s="459">
        <v>9347484</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981272</v>
      </c>
      <c r="BO8" s="460"/>
      <c r="BP8" s="460"/>
      <c r="BQ8" s="460"/>
      <c r="BR8" s="460"/>
      <c r="BS8" s="460"/>
      <c r="BT8" s="460"/>
      <c r="BU8" s="461"/>
      <c r="BV8" s="459">
        <v>816703</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0.26</v>
      </c>
      <c r="CU8" s="563"/>
      <c r="CV8" s="563"/>
      <c r="CW8" s="563"/>
      <c r="CX8" s="563"/>
      <c r="CY8" s="563"/>
      <c r="CZ8" s="563"/>
      <c r="DA8" s="564"/>
      <c r="DB8" s="562">
        <v>0.27</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19241</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164569</v>
      </c>
      <c r="BO9" s="460"/>
      <c r="BP9" s="460"/>
      <c r="BQ9" s="460"/>
      <c r="BR9" s="460"/>
      <c r="BS9" s="460"/>
      <c r="BT9" s="460"/>
      <c r="BU9" s="461"/>
      <c r="BV9" s="459">
        <v>398835</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18</v>
      </c>
      <c r="CU9" s="457"/>
      <c r="CV9" s="457"/>
      <c r="CW9" s="457"/>
      <c r="CX9" s="457"/>
      <c r="CY9" s="457"/>
      <c r="CZ9" s="457"/>
      <c r="DA9" s="458"/>
      <c r="DB9" s="456">
        <v>19.899999999999999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20873</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206813</v>
      </c>
      <c r="BO10" s="460"/>
      <c r="BP10" s="460"/>
      <c r="BQ10" s="460"/>
      <c r="BR10" s="460"/>
      <c r="BS10" s="460"/>
      <c r="BT10" s="460"/>
      <c r="BU10" s="461"/>
      <c r="BV10" s="459">
        <v>292</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121</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18956</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121</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187467</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130</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18851</v>
      </c>
      <c r="S13" s="547"/>
      <c r="T13" s="547"/>
      <c r="U13" s="547"/>
      <c r="V13" s="548"/>
      <c r="W13" s="549" t="s">
        <v>139</v>
      </c>
      <c r="X13" s="445"/>
      <c r="Y13" s="445"/>
      <c r="Z13" s="445"/>
      <c r="AA13" s="445"/>
      <c r="AB13" s="446"/>
      <c r="AC13" s="412">
        <v>663</v>
      </c>
      <c r="AD13" s="413"/>
      <c r="AE13" s="413"/>
      <c r="AF13" s="413"/>
      <c r="AG13" s="414"/>
      <c r="AH13" s="412">
        <v>778</v>
      </c>
      <c r="AI13" s="413"/>
      <c r="AJ13" s="413"/>
      <c r="AK13" s="413"/>
      <c r="AL13" s="472"/>
      <c r="AM13" s="516" t="s">
        <v>140</v>
      </c>
      <c r="AN13" s="416"/>
      <c r="AO13" s="416"/>
      <c r="AP13" s="416"/>
      <c r="AQ13" s="416"/>
      <c r="AR13" s="416"/>
      <c r="AS13" s="416"/>
      <c r="AT13" s="417"/>
      <c r="AU13" s="517" t="s">
        <v>121</v>
      </c>
      <c r="AV13" s="518"/>
      <c r="AW13" s="518"/>
      <c r="AX13" s="518"/>
      <c r="AY13" s="473" t="s">
        <v>141</v>
      </c>
      <c r="AZ13" s="474"/>
      <c r="BA13" s="474"/>
      <c r="BB13" s="474"/>
      <c r="BC13" s="474"/>
      <c r="BD13" s="474"/>
      <c r="BE13" s="474"/>
      <c r="BF13" s="474"/>
      <c r="BG13" s="474"/>
      <c r="BH13" s="474"/>
      <c r="BI13" s="474"/>
      <c r="BJ13" s="474"/>
      <c r="BK13" s="474"/>
      <c r="BL13" s="474"/>
      <c r="BM13" s="475"/>
      <c r="BN13" s="459">
        <v>371382</v>
      </c>
      <c r="BO13" s="460"/>
      <c r="BP13" s="460"/>
      <c r="BQ13" s="460"/>
      <c r="BR13" s="460"/>
      <c r="BS13" s="460"/>
      <c r="BT13" s="460"/>
      <c r="BU13" s="461"/>
      <c r="BV13" s="459">
        <v>211660</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9.5</v>
      </c>
      <c r="CU13" s="457"/>
      <c r="CV13" s="457"/>
      <c r="CW13" s="457"/>
      <c r="CX13" s="457"/>
      <c r="CY13" s="457"/>
      <c r="CZ13" s="457"/>
      <c r="DA13" s="458"/>
      <c r="DB13" s="456">
        <v>9.6999999999999993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19358</v>
      </c>
      <c r="S14" s="547"/>
      <c r="T14" s="547"/>
      <c r="U14" s="547"/>
      <c r="V14" s="548"/>
      <c r="W14" s="550"/>
      <c r="X14" s="448"/>
      <c r="Y14" s="448"/>
      <c r="Z14" s="448"/>
      <c r="AA14" s="448"/>
      <c r="AB14" s="449"/>
      <c r="AC14" s="539">
        <v>7.4</v>
      </c>
      <c r="AD14" s="540"/>
      <c r="AE14" s="540"/>
      <c r="AF14" s="540"/>
      <c r="AG14" s="541"/>
      <c r="AH14" s="539">
        <v>8.1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17.5</v>
      </c>
      <c r="CU14" s="557"/>
      <c r="CV14" s="557"/>
      <c r="CW14" s="557"/>
      <c r="CX14" s="557"/>
      <c r="CY14" s="557"/>
      <c r="CZ14" s="557"/>
      <c r="DA14" s="558"/>
      <c r="DB14" s="556">
        <v>17.8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19260</v>
      </c>
      <c r="S15" s="547"/>
      <c r="T15" s="547"/>
      <c r="U15" s="547"/>
      <c r="V15" s="548"/>
      <c r="W15" s="549" t="s">
        <v>146</v>
      </c>
      <c r="X15" s="445"/>
      <c r="Y15" s="445"/>
      <c r="Z15" s="445"/>
      <c r="AA15" s="445"/>
      <c r="AB15" s="446"/>
      <c r="AC15" s="412">
        <v>1546</v>
      </c>
      <c r="AD15" s="413"/>
      <c r="AE15" s="413"/>
      <c r="AF15" s="413"/>
      <c r="AG15" s="414"/>
      <c r="AH15" s="412">
        <v>1820</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2215526</v>
      </c>
      <c r="BO15" s="489"/>
      <c r="BP15" s="489"/>
      <c r="BQ15" s="489"/>
      <c r="BR15" s="489"/>
      <c r="BS15" s="489"/>
      <c r="BT15" s="489"/>
      <c r="BU15" s="490"/>
      <c r="BV15" s="488">
        <v>2275246</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17.3</v>
      </c>
      <c r="AD16" s="540"/>
      <c r="AE16" s="540"/>
      <c r="AF16" s="540"/>
      <c r="AG16" s="541"/>
      <c r="AH16" s="539">
        <v>19</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8793336</v>
      </c>
      <c r="BO16" s="460"/>
      <c r="BP16" s="460"/>
      <c r="BQ16" s="460"/>
      <c r="BR16" s="460"/>
      <c r="BS16" s="460"/>
      <c r="BT16" s="460"/>
      <c r="BU16" s="461"/>
      <c r="BV16" s="459">
        <v>8499975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6727</v>
      </c>
      <c r="AD17" s="413"/>
      <c r="AE17" s="413"/>
      <c r="AF17" s="413"/>
      <c r="AG17" s="414"/>
      <c r="AH17" s="412">
        <v>7000</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2736549</v>
      </c>
      <c r="BO17" s="460"/>
      <c r="BP17" s="460"/>
      <c r="BQ17" s="460"/>
      <c r="BR17" s="460"/>
      <c r="BS17" s="460"/>
      <c r="BT17" s="460"/>
      <c r="BU17" s="461"/>
      <c r="BV17" s="459">
        <v>2804697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1332.45</v>
      </c>
      <c r="M18" s="512"/>
      <c r="N18" s="512"/>
      <c r="O18" s="512"/>
      <c r="P18" s="512"/>
      <c r="Q18" s="512"/>
      <c r="R18" s="513"/>
      <c r="S18" s="513"/>
      <c r="T18" s="513"/>
      <c r="U18" s="513"/>
      <c r="V18" s="514"/>
      <c r="W18" s="530"/>
      <c r="X18" s="531"/>
      <c r="Y18" s="531"/>
      <c r="Z18" s="531"/>
      <c r="AA18" s="531"/>
      <c r="AB18" s="555"/>
      <c r="AC18" s="429">
        <v>75.3</v>
      </c>
      <c r="AD18" s="430"/>
      <c r="AE18" s="430"/>
      <c r="AF18" s="430"/>
      <c r="AG18" s="515"/>
      <c r="AH18" s="429">
        <v>72.900000000000006</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8473065</v>
      </c>
      <c r="BO18" s="460"/>
      <c r="BP18" s="460"/>
      <c r="BQ18" s="460"/>
      <c r="BR18" s="460"/>
      <c r="BS18" s="460"/>
      <c r="BT18" s="460"/>
      <c r="BU18" s="461"/>
      <c r="BV18" s="459">
        <v>8740452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14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12024362</v>
      </c>
      <c r="BO19" s="460"/>
      <c r="BP19" s="460"/>
      <c r="BQ19" s="460"/>
      <c r="BR19" s="460"/>
      <c r="BS19" s="460"/>
      <c r="BT19" s="460"/>
      <c r="BU19" s="461"/>
      <c r="BV19" s="459">
        <v>11475924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8813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28104199</v>
      </c>
      <c r="BO22" s="489"/>
      <c r="BP22" s="489"/>
      <c r="BQ22" s="489"/>
      <c r="BR22" s="489"/>
      <c r="BS22" s="489"/>
      <c r="BT22" s="489"/>
      <c r="BU22" s="490"/>
      <c r="BV22" s="488">
        <v>24290961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17238343</v>
      </c>
      <c r="BO23" s="460"/>
      <c r="BP23" s="460"/>
      <c r="BQ23" s="460"/>
      <c r="BR23" s="460"/>
      <c r="BS23" s="460"/>
      <c r="BT23" s="460"/>
      <c r="BU23" s="461"/>
      <c r="BV23" s="459">
        <v>17162530</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8100</v>
      </c>
      <c r="R24" s="413"/>
      <c r="S24" s="413"/>
      <c r="T24" s="413"/>
      <c r="U24" s="413"/>
      <c r="V24" s="414"/>
      <c r="W24" s="502"/>
      <c r="X24" s="439"/>
      <c r="Y24" s="440"/>
      <c r="Z24" s="415" t="s">
        <v>171</v>
      </c>
      <c r="AA24" s="416"/>
      <c r="AB24" s="416"/>
      <c r="AC24" s="416"/>
      <c r="AD24" s="416"/>
      <c r="AE24" s="416"/>
      <c r="AF24" s="416"/>
      <c r="AG24" s="417"/>
      <c r="AH24" s="412">
        <v>215</v>
      </c>
      <c r="AI24" s="413"/>
      <c r="AJ24" s="413"/>
      <c r="AK24" s="413"/>
      <c r="AL24" s="414"/>
      <c r="AM24" s="412">
        <v>668865</v>
      </c>
      <c r="AN24" s="413"/>
      <c r="AO24" s="413"/>
      <c r="AP24" s="413"/>
      <c r="AQ24" s="413"/>
      <c r="AR24" s="414"/>
      <c r="AS24" s="412">
        <v>3111</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22429129</v>
      </c>
      <c r="BO24" s="460"/>
      <c r="BP24" s="460"/>
      <c r="BQ24" s="460"/>
      <c r="BR24" s="460"/>
      <c r="BS24" s="460"/>
      <c r="BT24" s="460"/>
      <c r="BU24" s="461"/>
      <c r="BV24" s="459">
        <v>18161262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6400</v>
      </c>
      <c r="R25" s="413"/>
      <c r="S25" s="413"/>
      <c r="T25" s="413"/>
      <c r="U25" s="413"/>
      <c r="V25" s="414"/>
      <c r="W25" s="502"/>
      <c r="X25" s="439"/>
      <c r="Y25" s="440"/>
      <c r="Z25" s="415" t="s">
        <v>174</v>
      </c>
      <c r="AA25" s="416"/>
      <c r="AB25" s="416"/>
      <c r="AC25" s="416"/>
      <c r="AD25" s="416"/>
      <c r="AE25" s="416"/>
      <c r="AF25" s="416"/>
      <c r="AG25" s="417"/>
      <c r="AH25" s="412" t="s">
        <v>130</v>
      </c>
      <c r="AI25" s="413"/>
      <c r="AJ25" s="413"/>
      <c r="AK25" s="413"/>
      <c r="AL25" s="414"/>
      <c r="AM25" s="412" t="s">
        <v>130</v>
      </c>
      <c r="AN25" s="413"/>
      <c r="AO25" s="413"/>
      <c r="AP25" s="413"/>
      <c r="AQ25" s="413"/>
      <c r="AR25" s="414"/>
      <c r="AS25" s="412" t="s">
        <v>130</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569014</v>
      </c>
      <c r="BO25" s="489"/>
      <c r="BP25" s="489"/>
      <c r="BQ25" s="489"/>
      <c r="BR25" s="489"/>
      <c r="BS25" s="489"/>
      <c r="BT25" s="489"/>
      <c r="BU25" s="490"/>
      <c r="BV25" s="488">
        <v>913805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5550</v>
      </c>
      <c r="R26" s="413"/>
      <c r="S26" s="413"/>
      <c r="T26" s="413"/>
      <c r="U26" s="413"/>
      <c r="V26" s="414"/>
      <c r="W26" s="502"/>
      <c r="X26" s="439"/>
      <c r="Y26" s="440"/>
      <c r="Z26" s="415" t="s">
        <v>177</v>
      </c>
      <c r="AA26" s="470"/>
      <c r="AB26" s="470"/>
      <c r="AC26" s="470"/>
      <c r="AD26" s="470"/>
      <c r="AE26" s="470"/>
      <c r="AF26" s="470"/>
      <c r="AG26" s="471"/>
      <c r="AH26" s="412">
        <v>15</v>
      </c>
      <c r="AI26" s="413"/>
      <c r="AJ26" s="413"/>
      <c r="AK26" s="413"/>
      <c r="AL26" s="414"/>
      <c r="AM26" s="412">
        <v>47415</v>
      </c>
      <c r="AN26" s="413"/>
      <c r="AO26" s="413"/>
      <c r="AP26" s="413"/>
      <c r="AQ26" s="413"/>
      <c r="AR26" s="414"/>
      <c r="AS26" s="412">
        <v>3161</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179</v>
      </c>
      <c r="BO26" s="460"/>
      <c r="BP26" s="460"/>
      <c r="BQ26" s="460"/>
      <c r="BR26" s="460"/>
      <c r="BS26" s="460"/>
      <c r="BT26" s="460"/>
      <c r="BU26" s="461"/>
      <c r="BV26" s="459" t="s">
        <v>180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181</v>
      </c>
      <c r="F27" s="416"/>
      <c r="G27" s="416"/>
      <c r="H27" s="416"/>
      <c r="I27" s="416"/>
      <c r="J27" s="416"/>
      <c r="K27" s="417"/>
      <c r="L27" s="412">
        <v>1</v>
      </c>
      <c r="M27" s="413"/>
      <c r="N27" s="413"/>
      <c r="O27" s="413"/>
      <c r="P27" s="414"/>
      <c r="Q27" s="412">
        <v>2950</v>
      </c>
      <c r="R27" s="413"/>
      <c r="S27" s="413"/>
      <c r="T27" s="413"/>
      <c r="U27" s="413"/>
      <c r="V27" s="414"/>
      <c r="W27" s="502"/>
      <c r="X27" s="439"/>
      <c r="Y27" s="440"/>
      <c r="Z27" s="415" t="s">
        <v>182</v>
      </c>
      <c r="AA27" s="416"/>
      <c r="AB27" s="416"/>
      <c r="AC27" s="416"/>
      <c r="AD27" s="416"/>
      <c r="AE27" s="416"/>
      <c r="AF27" s="416"/>
      <c r="AG27" s="417"/>
      <c r="AH27" s="412">
        <v>4</v>
      </c>
      <c r="AI27" s="413"/>
      <c r="AJ27" s="413"/>
      <c r="AK27" s="413"/>
      <c r="AL27" s="414"/>
      <c r="AM27" s="412">
        <v>11428</v>
      </c>
      <c r="AN27" s="413"/>
      <c r="AO27" s="413"/>
      <c r="AP27" s="413"/>
      <c r="AQ27" s="413"/>
      <c r="AR27" s="414"/>
      <c r="AS27" s="412">
        <v>2857</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v>187363</v>
      </c>
      <c r="BO27" s="494"/>
      <c r="BP27" s="494"/>
      <c r="BQ27" s="494"/>
      <c r="BR27" s="494"/>
      <c r="BS27" s="494"/>
      <c r="BT27" s="494"/>
      <c r="BU27" s="495"/>
      <c r="BV27" s="493">
        <v>185666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184</v>
      </c>
      <c r="F28" s="416"/>
      <c r="G28" s="416"/>
      <c r="H28" s="416"/>
      <c r="I28" s="416"/>
      <c r="J28" s="416"/>
      <c r="K28" s="417"/>
      <c r="L28" s="412">
        <v>1</v>
      </c>
      <c r="M28" s="413"/>
      <c r="N28" s="413"/>
      <c r="O28" s="413"/>
      <c r="P28" s="414"/>
      <c r="Q28" s="412">
        <v>2350</v>
      </c>
      <c r="R28" s="413"/>
      <c r="S28" s="413"/>
      <c r="T28" s="413"/>
      <c r="U28" s="413"/>
      <c r="V28" s="414"/>
      <c r="W28" s="502"/>
      <c r="X28" s="439"/>
      <c r="Y28" s="440"/>
      <c r="Z28" s="415" t="s">
        <v>185</v>
      </c>
      <c r="AA28" s="416"/>
      <c r="AB28" s="416"/>
      <c r="AC28" s="416"/>
      <c r="AD28" s="416"/>
      <c r="AE28" s="416"/>
      <c r="AF28" s="416"/>
      <c r="AG28" s="417"/>
      <c r="AH28" s="412" t="s">
        <v>130</v>
      </c>
      <c r="AI28" s="413"/>
      <c r="AJ28" s="413"/>
      <c r="AK28" s="413"/>
      <c r="AL28" s="414"/>
      <c r="AM28" s="412" t="s">
        <v>130</v>
      </c>
      <c r="AN28" s="413"/>
      <c r="AO28" s="413"/>
      <c r="AP28" s="413"/>
      <c r="AQ28" s="413"/>
      <c r="AR28" s="414"/>
      <c r="AS28" s="412" t="s">
        <v>130</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3590394</v>
      </c>
      <c r="BO28" s="489"/>
      <c r="BP28" s="489"/>
      <c r="BQ28" s="489"/>
      <c r="BR28" s="489"/>
      <c r="BS28" s="489"/>
      <c r="BT28" s="489"/>
      <c r="BU28" s="490"/>
      <c r="BV28" s="488">
        <v>2974581</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187</v>
      </c>
      <c r="F29" s="416"/>
      <c r="G29" s="416"/>
      <c r="H29" s="416"/>
      <c r="I29" s="416"/>
      <c r="J29" s="416"/>
      <c r="K29" s="417"/>
      <c r="L29" s="412">
        <v>14</v>
      </c>
      <c r="M29" s="413"/>
      <c r="N29" s="413"/>
      <c r="O29" s="413"/>
      <c r="P29" s="414"/>
      <c r="Q29" s="412">
        <v>2010</v>
      </c>
      <c r="R29" s="413"/>
      <c r="S29" s="413"/>
      <c r="T29" s="413"/>
      <c r="U29" s="413"/>
      <c r="V29" s="414"/>
      <c r="W29" s="503"/>
      <c r="X29" s="504"/>
      <c r="Y29" s="505"/>
      <c r="Z29" s="415" t="s">
        <v>188</v>
      </c>
      <c r="AA29" s="416"/>
      <c r="AB29" s="416"/>
      <c r="AC29" s="416"/>
      <c r="AD29" s="416"/>
      <c r="AE29" s="416"/>
      <c r="AF29" s="416"/>
      <c r="AG29" s="417"/>
      <c r="AH29" s="412">
        <v>219</v>
      </c>
      <c r="AI29" s="413"/>
      <c r="AJ29" s="413"/>
      <c r="AK29" s="413"/>
      <c r="AL29" s="414"/>
      <c r="AM29" s="412">
        <v>680293</v>
      </c>
      <c r="AN29" s="413"/>
      <c r="AO29" s="413"/>
      <c r="AP29" s="413"/>
      <c r="AQ29" s="413"/>
      <c r="AR29" s="414"/>
      <c r="AS29" s="412">
        <v>3106</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1102383</v>
      </c>
      <c r="BO29" s="460"/>
      <c r="BP29" s="460"/>
      <c r="BQ29" s="460"/>
      <c r="BR29" s="460"/>
      <c r="BS29" s="460"/>
      <c r="BT29" s="460"/>
      <c r="BU29" s="461"/>
      <c r="BV29" s="459">
        <v>1402236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4766662</v>
      </c>
      <c r="BO30" s="494"/>
      <c r="BP30" s="494"/>
      <c r="BQ30" s="494"/>
      <c r="BR30" s="494"/>
      <c r="BS30" s="494"/>
      <c r="BT30" s="494"/>
      <c r="BU30" s="495"/>
      <c r="BV30" s="493">
        <v>4802367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197</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個別排水処理事業特別会計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遠軽地区広域組合</v>
      </c>
      <c r="BZ34" s="408"/>
      <c r="CA34" s="408"/>
      <c r="CB34" s="408"/>
      <c r="CC34" s="408"/>
      <c r="CD34" s="408"/>
      <c r="CE34" s="408"/>
      <c r="CF34" s="408"/>
      <c r="CG34" s="408"/>
      <c r="CH34" s="408"/>
      <c r="CI34" s="408"/>
      <c r="CJ34" s="408"/>
      <c r="CK34" s="408"/>
      <c r="CL34" s="408"/>
      <c r="CM34" s="408"/>
      <c r="CN34" s="178"/>
      <c r="CO34" s="407">
        <f>IF(CQ34="","",MAX(C34:D43,U34:V43,AM34:AN43,BE34:BF43,BW34:BX43)+1)</f>
        <v>10</v>
      </c>
      <c r="CP34" s="407"/>
      <c r="CQ34" s="408" t="str">
        <f>IF('各会計、関係団体の財政状況及び健全化判断比率'!BS7="","",'各会計、関係団体の財政状況及び健全化判断比率'!BS7)</f>
        <v>生田原振興公社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網走地方教育研修センター組合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t="str">
        <f t="shared" si="2"/>
        <v/>
      </c>
      <c r="BX36" s="407"/>
      <c r="BY36" s="408" t="str">
        <f>IF('各会計、関係団体の財政状況及び健全化判断比率'!B70="","",'各会計、関係団体の財政状況及び健全化判断比率'!B70)</f>
        <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557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216" t="s">
        <v>532</v>
      </c>
      <c r="D34" s="1216"/>
      <c r="E34" s="1217"/>
      <c r="F34" s="32">
        <v>6.98</v>
      </c>
      <c r="G34" s="33">
        <v>8.31</v>
      </c>
      <c r="H34" s="33">
        <v>4.5999999999999996</v>
      </c>
      <c r="I34" s="33">
        <v>8.73</v>
      </c>
      <c r="J34" s="34">
        <v>10.14</v>
      </c>
      <c r="K34" s="22"/>
      <c r="L34" s="22"/>
      <c r="M34" s="22"/>
      <c r="N34" s="22"/>
      <c r="O34" s="22"/>
      <c r="P34" s="22"/>
    </row>
    <row r="35" spans="1:16" ht="39" customHeight="1" x14ac:dyDescent="0.15">
      <c r="A35" s="22"/>
      <c r="B35" s="35"/>
      <c r="C35" s="1210" t="s">
        <v>533</v>
      </c>
      <c r="D35" s="1211"/>
      <c r="E35" s="1212"/>
      <c r="F35" s="36">
        <v>5.0999999999999996</v>
      </c>
      <c r="G35" s="37">
        <v>5.73</v>
      </c>
      <c r="H35" s="37">
        <v>6.33</v>
      </c>
      <c r="I35" s="37">
        <v>6.19</v>
      </c>
      <c r="J35" s="38">
        <v>5.4</v>
      </c>
      <c r="K35" s="22"/>
      <c r="L35" s="22"/>
      <c r="M35" s="22"/>
      <c r="N35" s="22"/>
      <c r="O35" s="22"/>
      <c r="P35" s="22"/>
    </row>
    <row r="36" spans="1:16" ht="39" customHeight="1" x14ac:dyDescent="0.15">
      <c r="A36" s="22"/>
      <c r="B36" s="35"/>
      <c r="C36" s="1210" t="s">
        <v>534</v>
      </c>
      <c r="D36" s="1211"/>
      <c r="E36" s="1212"/>
      <c r="F36" s="36">
        <v>3.81</v>
      </c>
      <c r="G36" s="37">
        <v>4.55</v>
      </c>
      <c r="H36" s="37">
        <v>5.43</v>
      </c>
      <c r="I36" s="37">
        <v>5.45</v>
      </c>
      <c r="J36" s="38">
        <v>5.39</v>
      </c>
      <c r="K36" s="22"/>
      <c r="L36" s="22"/>
      <c r="M36" s="22"/>
      <c r="N36" s="22"/>
      <c r="O36" s="22"/>
      <c r="P36" s="22"/>
    </row>
    <row r="37" spans="1:16" ht="39" customHeight="1" x14ac:dyDescent="0.15">
      <c r="A37" s="22"/>
      <c r="B37" s="35"/>
      <c r="C37" s="1210" t="s">
        <v>535</v>
      </c>
      <c r="D37" s="1211"/>
      <c r="E37" s="1212"/>
      <c r="F37" s="36">
        <v>0.79</v>
      </c>
      <c r="G37" s="37">
        <v>1.05</v>
      </c>
      <c r="H37" s="37">
        <v>1.06</v>
      </c>
      <c r="I37" s="37">
        <v>0.44</v>
      </c>
      <c r="J37" s="38">
        <v>0.93</v>
      </c>
      <c r="K37" s="22"/>
      <c r="L37" s="22"/>
      <c r="M37" s="22"/>
      <c r="N37" s="22"/>
      <c r="O37" s="22"/>
      <c r="P37" s="22"/>
    </row>
    <row r="38" spans="1:16" ht="39" customHeight="1" x14ac:dyDescent="0.15">
      <c r="A38" s="22"/>
      <c r="B38" s="35"/>
      <c r="C38" s="1210" t="s">
        <v>536</v>
      </c>
      <c r="D38" s="1211"/>
      <c r="E38" s="1212"/>
      <c r="F38" s="36">
        <v>0.15</v>
      </c>
      <c r="G38" s="37">
        <v>0.01</v>
      </c>
      <c r="H38" s="37">
        <v>0.2</v>
      </c>
      <c r="I38" s="37">
        <v>0.32</v>
      </c>
      <c r="J38" s="38">
        <v>0.1</v>
      </c>
      <c r="K38" s="22"/>
      <c r="L38" s="22"/>
      <c r="M38" s="22"/>
      <c r="N38" s="22"/>
      <c r="O38" s="22"/>
      <c r="P38" s="22"/>
    </row>
    <row r="39" spans="1:16" ht="39" customHeight="1" x14ac:dyDescent="0.15">
      <c r="A39" s="22"/>
      <c r="B39" s="35"/>
      <c r="C39" s="1210" t="s">
        <v>537</v>
      </c>
      <c r="D39" s="1211"/>
      <c r="E39" s="1212"/>
      <c r="F39" s="36">
        <v>0</v>
      </c>
      <c r="G39" s="37">
        <v>0.02</v>
      </c>
      <c r="H39" s="37">
        <v>0.02</v>
      </c>
      <c r="I39" s="37">
        <v>0.01</v>
      </c>
      <c r="J39" s="38">
        <v>0.02</v>
      </c>
      <c r="K39" s="22"/>
      <c r="L39" s="22"/>
      <c r="M39" s="22"/>
      <c r="N39" s="22"/>
      <c r="O39" s="22"/>
      <c r="P39" s="22"/>
    </row>
    <row r="40" spans="1:16" ht="39" customHeight="1" x14ac:dyDescent="0.15">
      <c r="A40" s="22"/>
      <c r="B40" s="35"/>
      <c r="C40" s="1210" t="s">
        <v>538</v>
      </c>
      <c r="D40" s="1211"/>
      <c r="E40" s="1212"/>
      <c r="F40" s="36">
        <v>0</v>
      </c>
      <c r="G40" s="37">
        <v>0.01</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539</v>
      </c>
      <c r="D42" s="1211"/>
      <c r="E42" s="1212"/>
      <c r="F42" s="36" t="s">
        <v>483</v>
      </c>
      <c r="G42" s="37" t="s">
        <v>483</v>
      </c>
      <c r="H42" s="37" t="s">
        <v>483</v>
      </c>
      <c r="I42" s="37" t="s">
        <v>483</v>
      </c>
      <c r="J42" s="38" t="s">
        <v>483</v>
      </c>
      <c r="K42" s="22"/>
      <c r="L42" s="22"/>
      <c r="M42" s="22"/>
      <c r="N42" s="22"/>
      <c r="O42" s="22"/>
      <c r="P42" s="22"/>
    </row>
    <row r="43" spans="1:16" ht="39" customHeight="1" thickBot="1" x14ac:dyDescent="0.2">
      <c r="A43" s="22"/>
      <c r="B43" s="40"/>
      <c r="C43" s="1213" t="s">
        <v>540</v>
      </c>
      <c r="D43" s="1214"/>
      <c r="E43" s="1215"/>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aRFQKKwHjkVYxUE8WMkPh0nfpGtbMl8TXxAt1MEHo+z3HcCu22IH3QoFgZlaHVmGBp01O9rbyy6v12prJgYMQ==" saltValue="zdCaerS34hJXInkPb3re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R43" sqref="R43"/>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2122</v>
      </c>
      <c r="L45" s="60">
        <v>2119</v>
      </c>
      <c r="M45" s="60">
        <v>2247</v>
      </c>
      <c r="N45" s="60">
        <v>2383</v>
      </c>
      <c r="O45" s="61">
        <v>2265</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483</v>
      </c>
      <c r="L46" s="64" t="s">
        <v>483</v>
      </c>
      <c r="M46" s="64" t="s">
        <v>483</v>
      </c>
      <c r="N46" s="64" t="s">
        <v>483</v>
      </c>
      <c r="O46" s="65" t="s">
        <v>483</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483</v>
      </c>
      <c r="L47" s="64" t="s">
        <v>483</v>
      </c>
      <c r="M47" s="64" t="s">
        <v>483</v>
      </c>
      <c r="N47" s="64" t="s">
        <v>483</v>
      </c>
      <c r="O47" s="65" t="s">
        <v>483</v>
      </c>
      <c r="P47" s="48"/>
      <c r="Q47" s="48"/>
      <c r="R47" s="48"/>
      <c r="S47" s="48"/>
      <c r="T47" s="48"/>
      <c r="U47" s="48"/>
    </row>
    <row r="48" spans="1:21" ht="30.75" customHeight="1" x14ac:dyDescent="0.15">
      <c r="A48" s="48"/>
      <c r="B48" s="1238"/>
      <c r="C48" s="1239"/>
      <c r="D48" s="62"/>
      <c r="E48" s="1220" t="s">
        <v>15</v>
      </c>
      <c r="F48" s="1220"/>
      <c r="G48" s="1220"/>
      <c r="H48" s="1220"/>
      <c r="I48" s="1220"/>
      <c r="J48" s="1221"/>
      <c r="K48" s="63">
        <v>450</v>
      </c>
      <c r="L48" s="64">
        <v>422</v>
      </c>
      <c r="M48" s="64">
        <v>394</v>
      </c>
      <c r="N48" s="64">
        <v>395</v>
      </c>
      <c r="O48" s="65">
        <v>388</v>
      </c>
      <c r="P48" s="48"/>
      <c r="Q48" s="48"/>
      <c r="R48" s="48"/>
      <c r="S48" s="48"/>
      <c r="T48" s="48"/>
      <c r="U48" s="48"/>
    </row>
    <row r="49" spans="1:21" ht="30.75" customHeight="1" x14ac:dyDescent="0.15">
      <c r="A49" s="48"/>
      <c r="B49" s="1238"/>
      <c r="C49" s="1239"/>
      <c r="D49" s="62"/>
      <c r="E49" s="1220" t="s">
        <v>16</v>
      </c>
      <c r="F49" s="1220"/>
      <c r="G49" s="1220"/>
      <c r="H49" s="1220"/>
      <c r="I49" s="1220"/>
      <c r="J49" s="1221"/>
      <c r="K49" s="63">
        <v>42</v>
      </c>
      <c r="L49" s="64">
        <v>49</v>
      </c>
      <c r="M49" s="64">
        <v>37</v>
      </c>
      <c r="N49" s="64">
        <v>22</v>
      </c>
      <c r="O49" s="65">
        <v>10</v>
      </c>
      <c r="P49" s="48"/>
      <c r="Q49" s="48"/>
      <c r="R49" s="48"/>
      <c r="S49" s="48"/>
      <c r="T49" s="48"/>
      <c r="U49" s="48"/>
    </row>
    <row r="50" spans="1:21" ht="30.75" customHeight="1" x14ac:dyDescent="0.15">
      <c r="A50" s="48"/>
      <c r="B50" s="1238"/>
      <c r="C50" s="1239"/>
      <c r="D50" s="62"/>
      <c r="E50" s="1220" t="s">
        <v>17</v>
      </c>
      <c r="F50" s="1220"/>
      <c r="G50" s="1220"/>
      <c r="H50" s="1220"/>
      <c r="I50" s="1220"/>
      <c r="J50" s="1221"/>
      <c r="K50" s="63">
        <v>28</v>
      </c>
      <c r="L50" s="64">
        <v>25</v>
      </c>
      <c r="M50" s="64">
        <v>25</v>
      </c>
      <c r="N50" s="64">
        <v>24</v>
      </c>
      <c r="O50" s="65">
        <v>24</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483</v>
      </c>
      <c r="L51" s="64" t="s">
        <v>483</v>
      </c>
      <c r="M51" s="64" t="s">
        <v>483</v>
      </c>
      <c r="N51" s="64" t="s">
        <v>483</v>
      </c>
      <c r="O51" s="65" t="s">
        <v>483</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1941</v>
      </c>
      <c r="L52" s="64">
        <v>1909</v>
      </c>
      <c r="M52" s="64">
        <v>2021</v>
      </c>
      <c r="N52" s="64">
        <v>2053</v>
      </c>
      <c r="O52" s="65">
        <v>1977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701</v>
      </c>
      <c r="L53" s="69">
        <v>706</v>
      </c>
      <c r="M53" s="69">
        <v>682</v>
      </c>
      <c r="N53" s="69">
        <v>771</v>
      </c>
      <c r="O53" s="70">
        <v>710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541</v>
      </c>
      <c r="P55" s="48"/>
      <c r="Q55" s="48"/>
      <c r="R55" s="48"/>
      <c r="S55" s="48"/>
      <c r="T55" s="48"/>
      <c r="U55" s="48"/>
    </row>
    <row r="56" spans="1:21" ht="31.5" customHeight="1" thickBot="1" x14ac:dyDescent="0.2">
      <c r="A56" s="48"/>
      <c r="B56" s="76"/>
      <c r="C56" s="77"/>
      <c r="D56" s="77"/>
      <c r="E56" s="78"/>
      <c r="F56" s="78"/>
      <c r="G56" s="78"/>
      <c r="H56" s="78"/>
      <c r="I56" s="78"/>
      <c r="J56" s="79" t="s">
        <v>2</v>
      </c>
      <c r="K56" s="80" t="s">
        <v>542</v>
      </c>
      <c r="L56" s="81" t="s">
        <v>543</v>
      </c>
      <c r="M56" s="81" t="s">
        <v>544</v>
      </c>
      <c r="N56" s="81" t="s">
        <v>545</v>
      </c>
      <c r="O56" s="82" t="s">
        <v>546</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279UzO6OJokFzzXK7S2D1Qcdldz6cwrSKtzCMysjaiyJtG6m5FGhoRRrr/z3r8jMRkpgAyTnvZxP/BLOCc5w==" saltValue="KHTi/pJlj4xZUw530uiJ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M53" sqref="M53"/>
    </sheetView>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525</v>
      </c>
      <c r="J40" s="100" t="s">
        <v>526</v>
      </c>
      <c r="K40" s="100" t="s">
        <v>527</v>
      </c>
      <c r="L40" s="100" t="s">
        <v>528</v>
      </c>
      <c r="M40" s="101" t="s">
        <v>529</v>
      </c>
    </row>
    <row r="41" spans="2:13" ht="27.75" customHeight="1" x14ac:dyDescent="0.15">
      <c r="B41" s="1256" t="s">
        <v>30</v>
      </c>
      <c r="C41" s="1257"/>
      <c r="D41" s="102"/>
      <c r="E41" s="1258" t="s">
        <v>31</v>
      </c>
      <c r="F41" s="1258"/>
      <c r="G41" s="1258"/>
      <c r="H41" s="1259"/>
      <c r="I41" s="351">
        <v>21936</v>
      </c>
      <c r="J41" s="352">
        <v>22299</v>
      </c>
      <c r="K41" s="352">
        <v>24043</v>
      </c>
      <c r="L41" s="352">
        <v>24291</v>
      </c>
      <c r="M41" s="353">
        <v>28104</v>
      </c>
    </row>
    <row r="42" spans="2:13" ht="27.75" customHeight="1" x14ac:dyDescent="0.15">
      <c r="B42" s="1246"/>
      <c r="C42" s="1247"/>
      <c r="D42" s="103"/>
      <c r="E42" s="1250" t="s">
        <v>32</v>
      </c>
      <c r="F42" s="1250"/>
      <c r="G42" s="1250"/>
      <c r="H42" s="1251"/>
      <c r="I42" s="354">
        <v>132</v>
      </c>
      <c r="J42" s="355">
        <v>108</v>
      </c>
      <c r="K42" s="355">
        <v>85</v>
      </c>
      <c r="L42" s="355">
        <v>61</v>
      </c>
      <c r="M42" s="356">
        <v>38</v>
      </c>
    </row>
    <row r="43" spans="2:13" ht="27.75" customHeight="1" x14ac:dyDescent="0.15">
      <c r="B43" s="1246"/>
      <c r="C43" s="1247"/>
      <c r="D43" s="103"/>
      <c r="E43" s="1250" t="s">
        <v>33</v>
      </c>
      <c r="F43" s="1250"/>
      <c r="G43" s="1250"/>
      <c r="H43" s="1251"/>
      <c r="I43" s="354">
        <v>4867</v>
      </c>
      <c r="J43" s="355">
        <v>4660</v>
      </c>
      <c r="K43" s="355">
        <v>4433</v>
      </c>
      <c r="L43" s="355">
        <v>4065</v>
      </c>
      <c r="M43" s="356">
        <v>3698</v>
      </c>
    </row>
    <row r="44" spans="2:13" ht="27.75" customHeight="1" x14ac:dyDescent="0.15">
      <c r="B44" s="1246"/>
      <c r="C44" s="1247"/>
      <c r="D44" s="103"/>
      <c r="E44" s="1250" t="s">
        <v>34</v>
      </c>
      <c r="F44" s="1250"/>
      <c r="G44" s="1250"/>
      <c r="H44" s="1251"/>
      <c r="I44" s="354">
        <v>112</v>
      </c>
      <c r="J44" s="355">
        <v>65</v>
      </c>
      <c r="K44" s="355">
        <v>30</v>
      </c>
      <c r="L44" s="355">
        <v>9</v>
      </c>
      <c r="M44" s="356" t="s">
        <v>483</v>
      </c>
    </row>
    <row r="45" spans="2:13" ht="27.75" customHeight="1" x14ac:dyDescent="0.15">
      <c r="B45" s="1246"/>
      <c r="C45" s="1247"/>
      <c r="D45" s="103"/>
      <c r="E45" s="1250" t="s">
        <v>35</v>
      </c>
      <c r="F45" s="1250"/>
      <c r="G45" s="1250"/>
      <c r="H45" s="1251"/>
      <c r="I45" s="354">
        <v>2379</v>
      </c>
      <c r="J45" s="355">
        <v>2534</v>
      </c>
      <c r="K45" s="355">
        <v>2517</v>
      </c>
      <c r="L45" s="355">
        <v>2455</v>
      </c>
      <c r="M45" s="356">
        <v>2334</v>
      </c>
    </row>
    <row r="46" spans="2:13" ht="27.75" customHeight="1" x14ac:dyDescent="0.15">
      <c r="B46" s="1246"/>
      <c r="C46" s="1247"/>
      <c r="D46" s="104"/>
      <c r="E46" s="1250" t="s">
        <v>36</v>
      </c>
      <c r="F46" s="1250"/>
      <c r="G46" s="1250"/>
      <c r="H46" s="1251"/>
      <c r="I46" s="354" t="s">
        <v>483</v>
      </c>
      <c r="J46" s="355" t="s">
        <v>483</v>
      </c>
      <c r="K46" s="355" t="s">
        <v>483</v>
      </c>
      <c r="L46" s="355" t="s">
        <v>483</v>
      </c>
      <c r="M46" s="356" t="s">
        <v>483</v>
      </c>
    </row>
    <row r="47" spans="2:13" ht="27.75" customHeight="1" x14ac:dyDescent="0.15">
      <c r="B47" s="1246"/>
      <c r="C47" s="1247"/>
      <c r="D47" s="105"/>
      <c r="E47" s="1260" t="s">
        <v>37</v>
      </c>
      <c r="F47" s="1261"/>
      <c r="G47" s="1261"/>
      <c r="H47" s="1262"/>
      <c r="I47" s="354" t="s">
        <v>483</v>
      </c>
      <c r="J47" s="355" t="s">
        <v>483</v>
      </c>
      <c r="K47" s="355" t="s">
        <v>483</v>
      </c>
      <c r="L47" s="355" t="s">
        <v>483</v>
      </c>
      <c r="M47" s="356" t="s">
        <v>483</v>
      </c>
    </row>
    <row r="48" spans="2:13" ht="27.75" customHeight="1" x14ac:dyDescent="0.15">
      <c r="B48" s="1246"/>
      <c r="C48" s="1247"/>
      <c r="D48" s="103"/>
      <c r="E48" s="1250" t="s">
        <v>38</v>
      </c>
      <c r="F48" s="1250"/>
      <c r="G48" s="1250"/>
      <c r="H48" s="1251"/>
      <c r="I48" s="354" t="s">
        <v>483</v>
      </c>
      <c r="J48" s="355" t="s">
        <v>483</v>
      </c>
      <c r="K48" s="355" t="s">
        <v>483</v>
      </c>
      <c r="L48" s="355" t="s">
        <v>483</v>
      </c>
      <c r="M48" s="356" t="s">
        <v>483</v>
      </c>
    </row>
    <row r="49" spans="2:13" ht="27.75" customHeight="1" x14ac:dyDescent="0.15">
      <c r="B49" s="1248"/>
      <c r="C49" s="1249"/>
      <c r="D49" s="103"/>
      <c r="E49" s="1250" t="s">
        <v>39</v>
      </c>
      <c r="F49" s="1250"/>
      <c r="G49" s="1250"/>
      <c r="H49" s="1251"/>
      <c r="I49" s="354" t="s">
        <v>483</v>
      </c>
      <c r="J49" s="355" t="s">
        <v>483</v>
      </c>
      <c r="K49" s="355" t="s">
        <v>483</v>
      </c>
      <c r="L49" s="355" t="s">
        <v>483</v>
      </c>
      <c r="M49" s="356" t="s">
        <v>483</v>
      </c>
    </row>
    <row r="50" spans="2:13" ht="27.75" customHeight="1" x14ac:dyDescent="0.15">
      <c r="B50" s="1244" t="s">
        <v>40</v>
      </c>
      <c r="C50" s="1245"/>
      <c r="D50" s="106"/>
      <c r="E50" s="1250" t="s">
        <v>41</v>
      </c>
      <c r="F50" s="1250"/>
      <c r="G50" s="1250"/>
      <c r="H50" s="1251"/>
      <c r="I50" s="354">
        <v>7801</v>
      </c>
      <c r="J50" s="355">
        <v>7626</v>
      </c>
      <c r="K50" s="355">
        <v>7512</v>
      </c>
      <c r="L50" s="355">
        <v>7297</v>
      </c>
      <c r="M50" s="356">
        <v>7528</v>
      </c>
    </row>
    <row r="51" spans="2:13" ht="27.75" customHeight="1" x14ac:dyDescent="0.15">
      <c r="B51" s="1246"/>
      <c r="C51" s="1247"/>
      <c r="D51" s="103"/>
      <c r="E51" s="1250" t="s">
        <v>42</v>
      </c>
      <c r="F51" s="1250"/>
      <c r="G51" s="1250"/>
      <c r="H51" s="1251"/>
      <c r="I51" s="354">
        <v>2577</v>
      </c>
      <c r="J51" s="355">
        <v>2750</v>
      </c>
      <c r="K51" s="355">
        <v>2945</v>
      </c>
      <c r="L51" s="355">
        <v>2997</v>
      </c>
      <c r="M51" s="356">
        <v>3354</v>
      </c>
    </row>
    <row r="52" spans="2:13" ht="27.75" customHeight="1" x14ac:dyDescent="0.15">
      <c r="B52" s="1248"/>
      <c r="C52" s="1249"/>
      <c r="D52" s="103"/>
      <c r="E52" s="1250" t="s">
        <v>43</v>
      </c>
      <c r="F52" s="1250"/>
      <c r="G52" s="1250"/>
      <c r="H52" s="1251"/>
      <c r="I52" s="354">
        <v>18314</v>
      </c>
      <c r="J52" s="355">
        <v>18412</v>
      </c>
      <c r="K52" s="355">
        <v>19224</v>
      </c>
      <c r="L52" s="355">
        <v>19250</v>
      </c>
      <c r="M52" s="356">
        <v>21908</v>
      </c>
    </row>
    <row r="53" spans="2:13" ht="27.75" customHeight="1" thickBot="1" x14ac:dyDescent="0.2">
      <c r="B53" s="1252" t="s">
        <v>44</v>
      </c>
      <c r="C53" s="1253"/>
      <c r="D53" s="107"/>
      <c r="E53" s="1254" t="s">
        <v>45</v>
      </c>
      <c r="F53" s="1254"/>
      <c r="G53" s="1254"/>
      <c r="H53" s="1255"/>
      <c r="I53" s="357">
        <v>733</v>
      </c>
      <c r="J53" s="358">
        <v>878</v>
      </c>
      <c r="K53" s="358">
        <v>1428</v>
      </c>
      <c r="L53" s="358">
        <v>1337</v>
      </c>
      <c r="M53" s="359">
        <v>1384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f4qe/vi4xSJmS7dgkUR1bqUPLKapcn/ePzczYaMl3r+NhGej6WnRSab/fFppJfEOdaexkUURTXvkXQ/b/x1Uw==" saltValue="k3Oh/1LRV5jvy8FuNJN8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5" zoomScaleNormal="65" zoomScaleSheetLayoutView="100" workbookViewId="0">
      <selection activeCell="J58" sqref="J58"/>
    </sheetView>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527</v>
      </c>
      <c r="G54" s="116" t="s">
        <v>528</v>
      </c>
      <c r="H54" s="117" t="s">
        <v>529</v>
      </c>
    </row>
    <row r="55" spans="2:8" ht="52.5" customHeight="1" x14ac:dyDescent="0.15">
      <c r="B55" s="118"/>
      <c r="C55" s="1271" t="s">
        <v>48</v>
      </c>
      <c r="D55" s="1271"/>
      <c r="E55" s="1272"/>
      <c r="F55" s="119">
        <v>2953</v>
      </c>
      <c r="G55" s="119">
        <v>2975</v>
      </c>
      <c r="H55" s="120">
        <v>3590</v>
      </c>
    </row>
    <row r="56" spans="2:8" ht="52.5" customHeight="1" x14ac:dyDescent="0.15">
      <c r="B56" s="121"/>
      <c r="C56" s="1273" t="s">
        <v>49</v>
      </c>
      <c r="D56" s="1273"/>
      <c r="E56" s="1274"/>
      <c r="F56" s="122">
        <v>1702</v>
      </c>
      <c r="G56" s="122">
        <v>1402</v>
      </c>
      <c r="H56" s="123">
        <v>1102</v>
      </c>
    </row>
    <row r="57" spans="2:8" ht="53.25" customHeight="1" x14ac:dyDescent="0.15">
      <c r="B57" s="121"/>
      <c r="C57" s="1275" t="s">
        <v>50</v>
      </c>
      <c r="D57" s="1275"/>
      <c r="E57" s="1276"/>
      <c r="F57" s="124">
        <v>4706</v>
      </c>
      <c r="G57" s="124">
        <v>4802</v>
      </c>
      <c r="H57" s="125">
        <v>4767</v>
      </c>
    </row>
    <row r="58" spans="2:8" ht="45.75" customHeight="1" x14ac:dyDescent="0.15">
      <c r="B58" s="126"/>
      <c r="C58" s="1263" t="s">
        <v>552</v>
      </c>
      <c r="D58" s="1264"/>
      <c r="E58" s="1265"/>
      <c r="F58" s="127">
        <v>2518</v>
      </c>
      <c r="G58" s="127">
        <v>2566</v>
      </c>
      <c r="H58" s="128">
        <v>2497</v>
      </c>
    </row>
    <row r="59" spans="2:8" ht="45.75" customHeight="1" x14ac:dyDescent="0.15">
      <c r="B59" s="126"/>
      <c r="C59" s="1263" t="s">
        <v>553</v>
      </c>
      <c r="D59" s="1264"/>
      <c r="E59" s="1265"/>
      <c r="F59" s="127">
        <v>2111</v>
      </c>
      <c r="G59" s="127">
        <v>2111</v>
      </c>
      <c r="H59" s="128">
        <v>2112</v>
      </c>
    </row>
    <row r="60" spans="2:8" ht="45.75" customHeight="1" x14ac:dyDescent="0.15">
      <c r="B60" s="126"/>
      <c r="C60" s="1263" t="s">
        <v>554</v>
      </c>
      <c r="D60" s="1264"/>
      <c r="E60" s="1265"/>
      <c r="F60" s="127">
        <v>21</v>
      </c>
      <c r="G60" s="127">
        <v>57</v>
      </c>
      <c r="H60" s="128">
        <v>95</v>
      </c>
    </row>
    <row r="61" spans="2:8" ht="45.75" customHeight="1" x14ac:dyDescent="0.15">
      <c r="B61" s="126"/>
      <c r="C61" s="1263" t="s">
        <v>555</v>
      </c>
      <c r="D61" s="1264"/>
      <c r="E61" s="1265"/>
      <c r="F61" s="127">
        <v>55</v>
      </c>
      <c r="G61" s="127">
        <v>54</v>
      </c>
      <c r="H61" s="128">
        <v>53</v>
      </c>
    </row>
    <row r="62" spans="2:8" ht="45.75" customHeight="1" thickBot="1" x14ac:dyDescent="0.2">
      <c r="B62" s="129"/>
      <c r="C62" s="1266" t="s">
        <v>556</v>
      </c>
      <c r="D62" s="1267"/>
      <c r="E62" s="1268"/>
      <c r="F62" s="130"/>
      <c r="G62" s="130">
        <v>13</v>
      </c>
      <c r="H62" s="131">
        <v>10</v>
      </c>
    </row>
    <row r="63" spans="2:8" ht="52.5" customHeight="1" thickBot="1" x14ac:dyDescent="0.2">
      <c r="B63" s="132"/>
      <c r="C63" s="1269" t="s">
        <v>51</v>
      </c>
      <c r="D63" s="1269"/>
      <c r="E63" s="1270"/>
      <c r="F63" s="133">
        <v>9361</v>
      </c>
      <c r="G63" s="133">
        <v>9179</v>
      </c>
      <c r="H63" s="134">
        <v>9459</v>
      </c>
    </row>
    <row r="64" spans="2:8" x14ac:dyDescent="0.15"/>
  </sheetData>
  <sheetProtection algorithmName="SHA-512" hashValue="yNdb9/zz0gxxg2Z6xrueg4abcytfnsYdiQk8cymKy0jVuXlmZL9DvZYhiHiryeUbWIlf6WwZOo1EvqNiOOwP1A==" saltValue="QZPOSUp9gEYPnR2jt6Zv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42578125" style="370" customWidth="1"/>
    <col min="2" max="107" width="2.42578125" style="370" customWidth="1"/>
    <col min="108" max="108" width="6.140625" style="377" customWidth="1"/>
    <col min="109" max="109" width="5.85546875" style="376" customWidth="1"/>
    <col min="110" max="16384" width="8.57031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590</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591</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525</v>
      </c>
      <c r="BQ50" s="1290"/>
      <c r="BR50" s="1290"/>
      <c r="BS50" s="1290"/>
      <c r="BT50" s="1290"/>
      <c r="BU50" s="1290"/>
      <c r="BV50" s="1290"/>
      <c r="BW50" s="1290"/>
      <c r="BX50" s="1290" t="s">
        <v>526</v>
      </c>
      <c r="BY50" s="1290"/>
      <c r="BZ50" s="1290"/>
      <c r="CA50" s="1290"/>
      <c r="CB50" s="1290"/>
      <c r="CC50" s="1290"/>
      <c r="CD50" s="1290"/>
      <c r="CE50" s="1290"/>
      <c r="CF50" s="1290" t="s">
        <v>527</v>
      </c>
      <c r="CG50" s="1290"/>
      <c r="CH50" s="1290"/>
      <c r="CI50" s="1290"/>
      <c r="CJ50" s="1290"/>
      <c r="CK50" s="1290"/>
      <c r="CL50" s="1290"/>
      <c r="CM50" s="1290"/>
      <c r="CN50" s="1290" t="s">
        <v>528</v>
      </c>
      <c r="CO50" s="1290"/>
      <c r="CP50" s="1290"/>
      <c r="CQ50" s="1290"/>
      <c r="CR50" s="1290"/>
      <c r="CS50" s="1290"/>
      <c r="CT50" s="1290"/>
      <c r="CU50" s="1290"/>
      <c r="CV50" s="1290" t="s">
        <v>529</v>
      </c>
      <c r="CW50" s="1290"/>
      <c r="CX50" s="1290"/>
      <c r="CY50" s="1290"/>
      <c r="CZ50" s="1290"/>
      <c r="DA50" s="1290"/>
      <c r="DB50" s="1290"/>
      <c r="DC50" s="1290"/>
    </row>
    <row r="51" spans="1:109" ht="13.5" customHeight="1" x14ac:dyDescent="0.15">
      <c r="B51" s="376"/>
      <c r="G51" s="1297"/>
      <c r="H51" s="1297"/>
      <c r="I51" s="1295"/>
      <c r="J51" s="1295"/>
      <c r="K51" s="1292"/>
      <c r="L51" s="1292"/>
      <c r="M51" s="1292"/>
      <c r="N51" s="1292"/>
      <c r="AM51" s="385"/>
      <c r="AN51" s="1293" t="s">
        <v>592</v>
      </c>
      <c r="AO51" s="1293"/>
      <c r="AP51" s="1293"/>
      <c r="AQ51" s="1293"/>
      <c r="AR51" s="1293"/>
      <c r="AS51" s="1293"/>
      <c r="AT51" s="1293"/>
      <c r="AU51" s="1293"/>
      <c r="AV51" s="1293"/>
      <c r="AW51" s="1293"/>
      <c r="AX51" s="1293"/>
      <c r="AY51" s="1293"/>
      <c r="AZ51" s="1293"/>
      <c r="BA51" s="1293"/>
      <c r="BB51" s="1293" t="s">
        <v>593</v>
      </c>
      <c r="BC51" s="1293"/>
      <c r="BD51" s="1293"/>
      <c r="BE51" s="1293"/>
      <c r="BF51" s="1293"/>
      <c r="BG51" s="1293"/>
      <c r="BH51" s="1293"/>
      <c r="BI51" s="1293"/>
      <c r="BJ51" s="1293"/>
      <c r="BK51" s="1293"/>
      <c r="BL51" s="1293"/>
      <c r="BM51" s="1293"/>
      <c r="BN51" s="1293"/>
      <c r="BO51" s="1293"/>
      <c r="BP51" s="1294"/>
      <c r="BQ51" s="1291"/>
      <c r="BR51" s="1291"/>
      <c r="BS51" s="1291"/>
      <c r="BT51" s="1291"/>
      <c r="BU51" s="1291"/>
      <c r="BV51" s="1291"/>
      <c r="BW51" s="1291"/>
      <c r="BX51" s="1291">
        <v>11.9</v>
      </c>
      <c r="BY51" s="1291"/>
      <c r="BZ51" s="1291"/>
      <c r="CA51" s="1291"/>
      <c r="CB51" s="1291"/>
      <c r="CC51" s="1291"/>
      <c r="CD51" s="1291"/>
      <c r="CE51" s="1291"/>
      <c r="CF51" s="1291">
        <v>19.7</v>
      </c>
      <c r="CG51" s="1291"/>
      <c r="CH51" s="1291"/>
      <c r="CI51" s="1291"/>
      <c r="CJ51" s="1291"/>
      <c r="CK51" s="1291"/>
      <c r="CL51" s="1291"/>
      <c r="CM51" s="1291"/>
      <c r="CN51" s="1291">
        <v>17.8</v>
      </c>
      <c r="CO51" s="1291"/>
      <c r="CP51" s="1291"/>
      <c r="CQ51" s="1291"/>
      <c r="CR51" s="1291"/>
      <c r="CS51" s="1291"/>
      <c r="CT51" s="1291"/>
      <c r="CU51" s="1291"/>
      <c r="CV51" s="1291">
        <v>17.5</v>
      </c>
      <c r="CW51" s="1291"/>
      <c r="CX51" s="1291"/>
      <c r="CY51" s="1291"/>
      <c r="CZ51" s="1291"/>
      <c r="DA51" s="1291"/>
      <c r="DB51" s="1291"/>
      <c r="DC51" s="1291"/>
    </row>
    <row r="52" spans="1:109" x14ac:dyDescent="0.15">
      <c r="B52" s="376"/>
      <c r="G52" s="1297"/>
      <c r="H52" s="1297"/>
      <c r="I52" s="1295"/>
      <c r="J52" s="1295"/>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7"/>
      <c r="H53" s="1297"/>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594</v>
      </c>
      <c r="BC53" s="1293"/>
      <c r="BD53" s="1293"/>
      <c r="BE53" s="1293"/>
      <c r="BF53" s="1293"/>
      <c r="BG53" s="1293"/>
      <c r="BH53" s="1293"/>
      <c r="BI53" s="1293"/>
      <c r="BJ53" s="1293"/>
      <c r="BK53" s="1293"/>
      <c r="BL53" s="1293"/>
      <c r="BM53" s="1293"/>
      <c r="BN53" s="1293"/>
      <c r="BO53" s="1293"/>
      <c r="BP53" s="1294"/>
      <c r="BQ53" s="1291"/>
      <c r="BR53" s="1291"/>
      <c r="BS53" s="1291"/>
      <c r="BT53" s="1291"/>
      <c r="BU53" s="1291"/>
      <c r="BV53" s="1291"/>
      <c r="BW53" s="1291"/>
      <c r="BX53" s="1291">
        <v>67.599999999999994</v>
      </c>
      <c r="BY53" s="1291"/>
      <c r="BZ53" s="1291"/>
      <c r="CA53" s="1291"/>
      <c r="CB53" s="1291"/>
      <c r="CC53" s="1291"/>
      <c r="CD53" s="1291"/>
      <c r="CE53" s="1291"/>
      <c r="CF53" s="1291">
        <v>67.599999999999994</v>
      </c>
      <c r="CG53" s="1291"/>
      <c r="CH53" s="1291"/>
      <c r="CI53" s="1291"/>
      <c r="CJ53" s="1291"/>
      <c r="CK53" s="1291"/>
      <c r="CL53" s="1291"/>
      <c r="CM53" s="1291"/>
      <c r="CN53" s="1291">
        <v>68.599999999999994</v>
      </c>
      <c r="CO53" s="1291"/>
      <c r="CP53" s="1291"/>
      <c r="CQ53" s="1291"/>
      <c r="CR53" s="1291"/>
      <c r="CS53" s="1291"/>
      <c r="CT53" s="1291"/>
      <c r="CU53" s="1291"/>
      <c r="CV53" s="1291">
        <v>67</v>
      </c>
      <c r="CW53" s="1291"/>
      <c r="CX53" s="1291"/>
      <c r="CY53" s="1291"/>
      <c r="CZ53" s="1291"/>
      <c r="DA53" s="1291"/>
      <c r="DB53" s="1291"/>
      <c r="DC53" s="1291"/>
    </row>
    <row r="54" spans="1:109" x14ac:dyDescent="0.15">
      <c r="A54" s="384"/>
      <c r="B54" s="376"/>
      <c r="G54" s="1297"/>
      <c r="H54" s="1297"/>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595</v>
      </c>
      <c r="AO55" s="1290"/>
      <c r="AP55" s="1290"/>
      <c r="AQ55" s="1290"/>
      <c r="AR55" s="1290"/>
      <c r="AS55" s="1290"/>
      <c r="AT55" s="1290"/>
      <c r="AU55" s="1290"/>
      <c r="AV55" s="1290"/>
      <c r="AW55" s="1290"/>
      <c r="AX55" s="1290"/>
      <c r="AY55" s="1290"/>
      <c r="AZ55" s="1290"/>
      <c r="BA55" s="1290"/>
      <c r="BB55" s="1293" t="s">
        <v>593</v>
      </c>
      <c r="BC55" s="1293"/>
      <c r="BD55" s="1293"/>
      <c r="BE55" s="1293"/>
      <c r="BF55" s="1293"/>
      <c r="BG55" s="1293"/>
      <c r="BH55" s="1293"/>
      <c r="BI55" s="1293"/>
      <c r="BJ55" s="1293"/>
      <c r="BK55" s="1293"/>
      <c r="BL55" s="1293"/>
      <c r="BM55" s="1293"/>
      <c r="BN55" s="1293"/>
      <c r="BO55" s="1293"/>
      <c r="BP55" s="1294"/>
      <c r="BQ55" s="1291"/>
      <c r="BR55" s="1291"/>
      <c r="BS55" s="1291"/>
      <c r="BT55" s="1291"/>
      <c r="BU55" s="1291"/>
      <c r="BV55" s="1291"/>
      <c r="BW55" s="1291"/>
      <c r="BX55" s="1291">
        <v>18.2</v>
      </c>
      <c r="BY55" s="1291"/>
      <c r="BZ55" s="1291"/>
      <c r="CA55" s="1291"/>
      <c r="CB55" s="1291"/>
      <c r="CC55" s="1291"/>
      <c r="CD55" s="1291"/>
      <c r="CE55" s="1291"/>
      <c r="CF55" s="1291">
        <v>20.3</v>
      </c>
      <c r="CG55" s="1291"/>
      <c r="CH55" s="1291"/>
      <c r="CI55" s="1291"/>
      <c r="CJ55" s="1291"/>
      <c r="CK55" s="1291"/>
      <c r="CL55" s="1291"/>
      <c r="CM55" s="1291"/>
      <c r="CN55" s="1291">
        <v>12.8</v>
      </c>
      <c r="CO55" s="1291"/>
      <c r="CP55" s="1291"/>
      <c r="CQ55" s="1291"/>
      <c r="CR55" s="1291"/>
      <c r="CS55" s="1291"/>
      <c r="CT55" s="1291"/>
      <c r="CU55" s="1291"/>
      <c r="CV55" s="1291">
        <v>0</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6"/>
      <c r="J57" s="1296"/>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596</v>
      </c>
      <c r="BC57" s="1293"/>
      <c r="BD57" s="1293"/>
      <c r="BE57" s="1293"/>
      <c r="BF57" s="1293"/>
      <c r="BG57" s="1293"/>
      <c r="BH57" s="1293"/>
      <c r="BI57" s="1293"/>
      <c r="BJ57" s="1293"/>
      <c r="BK57" s="1293"/>
      <c r="BL57" s="1293"/>
      <c r="BM57" s="1293"/>
      <c r="BN57" s="1293"/>
      <c r="BO57" s="1293"/>
      <c r="BP57" s="1294"/>
      <c r="BQ57" s="1291"/>
      <c r="BR57" s="1291"/>
      <c r="BS57" s="1291"/>
      <c r="BT57" s="1291"/>
      <c r="BU57" s="1291"/>
      <c r="BV57" s="1291"/>
      <c r="BW57" s="1291"/>
      <c r="BX57" s="1291">
        <v>59.3</v>
      </c>
      <c r="BY57" s="1291"/>
      <c r="BZ57" s="1291"/>
      <c r="CA57" s="1291"/>
      <c r="CB57" s="1291"/>
      <c r="CC57" s="1291"/>
      <c r="CD57" s="1291"/>
      <c r="CE57" s="1291"/>
      <c r="CF57" s="1291">
        <v>60.3</v>
      </c>
      <c r="CG57" s="1291"/>
      <c r="CH57" s="1291"/>
      <c r="CI57" s="1291"/>
      <c r="CJ57" s="1291"/>
      <c r="CK57" s="1291"/>
      <c r="CL57" s="1291"/>
      <c r="CM57" s="1291"/>
      <c r="CN57" s="1291">
        <v>61.2</v>
      </c>
      <c r="CO57" s="1291"/>
      <c r="CP57" s="1291"/>
      <c r="CQ57" s="1291"/>
      <c r="CR57" s="1291"/>
      <c r="CS57" s="1291"/>
      <c r="CT57" s="1291"/>
      <c r="CU57" s="1291"/>
      <c r="CV57" s="1291">
        <v>62.8</v>
      </c>
      <c r="CW57" s="1291"/>
      <c r="CX57" s="1291"/>
      <c r="CY57" s="1291"/>
      <c r="CZ57" s="1291"/>
      <c r="DA57" s="1291"/>
      <c r="DB57" s="1291"/>
      <c r="DC57" s="1291"/>
      <c r="DD57" s="389"/>
      <c r="DE57" s="388"/>
    </row>
    <row r="58" spans="1:109" s="384" customFormat="1" x14ac:dyDescent="0.15">
      <c r="A58" s="370"/>
      <c r="B58" s="388"/>
      <c r="G58" s="1286"/>
      <c r="H58" s="1286"/>
      <c r="I58" s="1296"/>
      <c r="J58" s="1296"/>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597</v>
      </c>
    </row>
    <row r="64" spans="1:109" x14ac:dyDescent="0.15">
      <c r="B64" s="376"/>
      <c r="G64" s="383"/>
      <c r="I64" s="396"/>
      <c r="J64" s="396"/>
      <c r="K64" s="396"/>
      <c r="L64" s="396"/>
      <c r="M64" s="396"/>
      <c r="N64" s="397"/>
      <c r="AM64" s="383"/>
      <c r="AN64" s="383" t="s">
        <v>589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8" t="s">
        <v>598</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376"/>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376"/>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376"/>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376"/>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591</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525</v>
      </c>
      <c r="BQ72" s="1290"/>
      <c r="BR72" s="1290"/>
      <c r="BS72" s="1290"/>
      <c r="BT72" s="1290"/>
      <c r="BU72" s="1290"/>
      <c r="BV72" s="1290"/>
      <c r="BW72" s="1290"/>
      <c r="BX72" s="1290" t="s">
        <v>526</v>
      </c>
      <c r="BY72" s="1290"/>
      <c r="BZ72" s="1290"/>
      <c r="CA72" s="1290"/>
      <c r="CB72" s="1290"/>
      <c r="CC72" s="1290"/>
      <c r="CD72" s="1290"/>
      <c r="CE72" s="1290"/>
      <c r="CF72" s="1290" t="s">
        <v>527</v>
      </c>
      <c r="CG72" s="1290"/>
      <c r="CH72" s="1290"/>
      <c r="CI72" s="1290"/>
      <c r="CJ72" s="1290"/>
      <c r="CK72" s="1290"/>
      <c r="CL72" s="1290"/>
      <c r="CM72" s="1290"/>
      <c r="CN72" s="1290" t="s">
        <v>528</v>
      </c>
      <c r="CO72" s="1290"/>
      <c r="CP72" s="1290"/>
      <c r="CQ72" s="1290"/>
      <c r="CR72" s="1290"/>
      <c r="CS72" s="1290"/>
      <c r="CT72" s="1290"/>
      <c r="CU72" s="1290"/>
      <c r="CV72" s="1290" t="s">
        <v>529</v>
      </c>
      <c r="CW72" s="1290"/>
      <c r="CX72" s="1290"/>
      <c r="CY72" s="1290"/>
      <c r="CZ72" s="1290"/>
      <c r="DA72" s="1290"/>
      <c r="DB72" s="1290"/>
      <c r="DC72" s="1290"/>
    </row>
    <row r="73" spans="2:107" x14ac:dyDescent="0.15">
      <c r="B73" s="376"/>
      <c r="G73" s="1297"/>
      <c r="H73" s="1297"/>
      <c r="I73" s="1297"/>
      <c r="J73" s="1297"/>
      <c r="K73" s="1307"/>
      <c r="L73" s="1307"/>
      <c r="M73" s="1307"/>
      <c r="N73" s="1307"/>
      <c r="AM73" s="385"/>
      <c r="AN73" s="1293" t="s">
        <v>592</v>
      </c>
      <c r="AO73" s="1293"/>
      <c r="AP73" s="1293"/>
      <c r="AQ73" s="1293"/>
      <c r="AR73" s="1293"/>
      <c r="AS73" s="1293"/>
      <c r="AT73" s="1293"/>
      <c r="AU73" s="1293"/>
      <c r="AV73" s="1293"/>
      <c r="AW73" s="1293"/>
      <c r="AX73" s="1293"/>
      <c r="AY73" s="1293"/>
      <c r="AZ73" s="1293"/>
      <c r="BA73" s="1293"/>
      <c r="BB73" s="1293" t="s">
        <v>593</v>
      </c>
      <c r="BC73" s="1293"/>
      <c r="BD73" s="1293"/>
      <c r="BE73" s="1293"/>
      <c r="BF73" s="1293"/>
      <c r="BG73" s="1293"/>
      <c r="BH73" s="1293"/>
      <c r="BI73" s="1293"/>
      <c r="BJ73" s="1293"/>
      <c r="BK73" s="1293"/>
      <c r="BL73" s="1293"/>
      <c r="BM73" s="1293"/>
      <c r="BN73" s="1293"/>
      <c r="BO73" s="1293"/>
      <c r="BP73" s="1291">
        <v>9.5</v>
      </c>
      <c r="BQ73" s="1291"/>
      <c r="BR73" s="1291"/>
      <c r="BS73" s="1291"/>
      <c r="BT73" s="1291"/>
      <c r="BU73" s="1291"/>
      <c r="BV73" s="1291"/>
      <c r="BW73" s="1291"/>
      <c r="BX73" s="1291">
        <v>11.9</v>
      </c>
      <c r="BY73" s="1291"/>
      <c r="BZ73" s="1291"/>
      <c r="CA73" s="1291"/>
      <c r="CB73" s="1291"/>
      <c r="CC73" s="1291"/>
      <c r="CD73" s="1291"/>
      <c r="CE73" s="1291"/>
      <c r="CF73" s="1291">
        <v>19.7</v>
      </c>
      <c r="CG73" s="1291"/>
      <c r="CH73" s="1291"/>
      <c r="CI73" s="1291"/>
      <c r="CJ73" s="1291"/>
      <c r="CK73" s="1291"/>
      <c r="CL73" s="1291"/>
      <c r="CM73" s="1291"/>
      <c r="CN73" s="1291">
        <v>17.8</v>
      </c>
      <c r="CO73" s="1291"/>
      <c r="CP73" s="1291"/>
      <c r="CQ73" s="1291"/>
      <c r="CR73" s="1291"/>
      <c r="CS73" s="1291"/>
      <c r="CT73" s="1291"/>
      <c r="CU73" s="1291"/>
      <c r="CV73" s="1291">
        <v>17.5</v>
      </c>
      <c r="CW73" s="1291"/>
      <c r="CX73" s="1291"/>
      <c r="CY73" s="1291"/>
      <c r="CZ73" s="1291"/>
      <c r="DA73" s="1291"/>
      <c r="DB73" s="1291"/>
      <c r="DC73" s="1291"/>
    </row>
    <row r="74" spans="2:107" x14ac:dyDescent="0.15">
      <c r="B74" s="376"/>
      <c r="G74" s="1297"/>
      <c r="H74" s="1297"/>
      <c r="I74" s="1297"/>
      <c r="J74" s="1297"/>
      <c r="K74" s="1307"/>
      <c r="L74" s="1307"/>
      <c r="M74" s="1307"/>
      <c r="N74" s="130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7"/>
      <c r="H75" s="1297"/>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599</v>
      </c>
      <c r="BC75" s="1293"/>
      <c r="BD75" s="1293"/>
      <c r="BE75" s="1293"/>
      <c r="BF75" s="1293"/>
      <c r="BG75" s="1293"/>
      <c r="BH75" s="1293"/>
      <c r="BI75" s="1293"/>
      <c r="BJ75" s="1293"/>
      <c r="BK75" s="1293"/>
      <c r="BL75" s="1293"/>
      <c r="BM75" s="1293"/>
      <c r="BN75" s="1293"/>
      <c r="BO75" s="1293"/>
      <c r="BP75" s="1291">
        <v>9.1</v>
      </c>
      <c r="BQ75" s="1291"/>
      <c r="BR75" s="1291"/>
      <c r="BS75" s="1291"/>
      <c r="BT75" s="1291"/>
      <c r="BU75" s="1291"/>
      <c r="BV75" s="1291"/>
      <c r="BW75" s="1291"/>
      <c r="BX75" s="1291">
        <v>9.1999999999999993</v>
      </c>
      <c r="BY75" s="1291"/>
      <c r="BZ75" s="1291"/>
      <c r="CA75" s="1291"/>
      <c r="CB75" s="1291"/>
      <c r="CC75" s="1291"/>
      <c r="CD75" s="1291"/>
      <c r="CE75" s="1291"/>
      <c r="CF75" s="1291">
        <v>9.3000000000000007</v>
      </c>
      <c r="CG75" s="1291"/>
      <c r="CH75" s="1291"/>
      <c r="CI75" s="1291"/>
      <c r="CJ75" s="1291"/>
      <c r="CK75" s="1291"/>
      <c r="CL75" s="1291"/>
      <c r="CM75" s="1291"/>
      <c r="CN75" s="1291">
        <v>9.6999999999999993</v>
      </c>
      <c r="CO75" s="1291"/>
      <c r="CP75" s="1291"/>
      <c r="CQ75" s="1291"/>
      <c r="CR75" s="1291"/>
      <c r="CS75" s="1291"/>
      <c r="CT75" s="1291"/>
      <c r="CU75" s="1291"/>
      <c r="CV75" s="1291">
        <v>9.5</v>
      </c>
      <c r="CW75" s="1291"/>
      <c r="CX75" s="1291"/>
      <c r="CY75" s="1291"/>
      <c r="CZ75" s="1291"/>
      <c r="DA75" s="1291"/>
      <c r="DB75" s="1291"/>
      <c r="DC75" s="1291"/>
    </row>
    <row r="76" spans="2:107" x14ac:dyDescent="0.15">
      <c r="B76" s="376"/>
      <c r="G76" s="1297"/>
      <c r="H76" s="1297"/>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307"/>
      <c r="L77" s="1307"/>
      <c r="M77" s="1307"/>
      <c r="N77" s="1307"/>
      <c r="AN77" s="1290" t="s">
        <v>600</v>
      </c>
      <c r="AO77" s="1290"/>
      <c r="AP77" s="1290"/>
      <c r="AQ77" s="1290"/>
      <c r="AR77" s="1290"/>
      <c r="AS77" s="1290"/>
      <c r="AT77" s="1290"/>
      <c r="AU77" s="1290"/>
      <c r="AV77" s="1290"/>
      <c r="AW77" s="1290"/>
      <c r="AX77" s="1290"/>
      <c r="AY77" s="1290"/>
      <c r="AZ77" s="1290"/>
      <c r="BA77" s="1290"/>
      <c r="BB77" s="1293" t="s">
        <v>601</v>
      </c>
      <c r="BC77" s="1293"/>
      <c r="BD77" s="1293"/>
      <c r="BE77" s="1293"/>
      <c r="BF77" s="1293"/>
      <c r="BG77" s="1293"/>
      <c r="BH77" s="1293"/>
      <c r="BI77" s="1293"/>
      <c r="BJ77" s="1293"/>
      <c r="BK77" s="1293"/>
      <c r="BL77" s="1293"/>
      <c r="BM77" s="1293"/>
      <c r="BN77" s="1293"/>
      <c r="BO77" s="1293"/>
      <c r="BP77" s="1291">
        <v>20.2</v>
      </c>
      <c r="BQ77" s="1291"/>
      <c r="BR77" s="1291"/>
      <c r="BS77" s="1291"/>
      <c r="BT77" s="1291"/>
      <c r="BU77" s="1291"/>
      <c r="BV77" s="1291"/>
      <c r="BW77" s="1291"/>
      <c r="BX77" s="1291">
        <v>18.2</v>
      </c>
      <c r="BY77" s="1291"/>
      <c r="BZ77" s="1291"/>
      <c r="CA77" s="1291"/>
      <c r="CB77" s="1291"/>
      <c r="CC77" s="1291"/>
      <c r="CD77" s="1291"/>
      <c r="CE77" s="1291"/>
      <c r="CF77" s="1291">
        <v>20.3</v>
      </c>
      <c r="CG77" s="1291"/>
      <c r="CH77" s="1291"/>
      <c r="CI77" s="1291"/>
      <c r="CJ77" s="1291"/>
      <c r="CK77" s="1291"/>
      <c r="CL77" s="1291"/>
      <c r="CM77" s="1291"/>
      <c r="CN77" s="1291">
        <v>12.8</v>
      </c>
      <c r="CO77" s="1291"/>
      <c r="CP77" s="1291"/>
      <c r="CQ77" s="1291"/>
      <c r="CR77" s="1291"/>
      <c r="CS77" s="1291"/>
      <c r="CT77" s="1291"/>
      <c r="CU77" s="1291"/>
      <c r="CV77" s="1291">
        <v>0</v>
      </c>
      <c r="CW77" s="1291"/>
      <c r="CX77" s="1291"/>
      <c r="CY77" s="1291"/>
      <c r="CZ77" s="1291"/>
      <c r="DA77" s="1291"/>
      <c r="DB77" s="1291"/>
      <c r="DC77" s="1291"/>
    </row>
    <row r="78" spans="2:107" x14ac:dyDescent="0.15">
      <c r="B78" s="376"/>
      <c r="G78" s="1286"/>
      <c r="H78" s="1286"/>
      <c r="I78" s="1286"/>
      <c r="J78" s="1286"/>
      <c r="K78" s="1307"/>
      <c r="L78" s="1307"/>
      <c r="M78" s="1307"/>
      <c r="N78" s="130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6"/>
      <c r="J79" s="1296"/>
      <c r="K79" s="1308"/>
      <c r="L79" s="1308"/>
      <c r="M79" s="1308"/>
      <c r="N79" s="1308"/>
      <c r="AN79" s="1290"/>
      <c r="AO79" s="1290"/>
      <c r="AP79" s="1290"/>
      <c r="AQ79" s="1290"/>
      <c r="AR79" s="1290"/>
      <c r="AS79" s="1290"/>
      <c r="AT79" s="1290"/>
      <c r="AU79" s="1290"/>
      <c r="AV79" s="1290"/>
      <c r="AW79" s="1290"/>
      <c r="AX79" s="1290"/>
      <c r="AY79" s="1290"/>
      <c r="AZ79" s="1290"/>
      <c r="BA79" s="1290"/>
      <c r="BB79" s="1293" t="s">
        <v>602</v>
      </c>
      <c r="BC79" s="1293"/>
      <c r="BD79" s="1293"/>
      <c r="BE79" s="1293"/>
      <c r="BF79" s="1293"/>
      <c r="BG79" s="1293"/>
      <c r="BH79" s="1293"/>
      <c r="BI79" s="1293"/>
      <c r="BJ79" s="1293"/>
      <c r="BK79" s="1293"/>
      <c r="BL79" s="1293"/>
      <c r="BM79" s="1293"/>
      <c r="BN79" s="1293"/>
      <c r="BO79" s="1293"/>
      <c r="BP79" s="1291">
        <v>6.8</v>
      </c>
      <c r="BQ79" s="1291"/>
      <c r="BR79" s="1291"/>
      <c r="BS79" s="1291"/>
      <c r="BT79" s="1291"/>
      <c r="BU79" s="1291"/>
      <c r="BV79" s="1291"/>
      <c r="BW79" s="1291"/>
      <c r="BX79" s="1291">
        <v>6.8</v>
      </c>
      <c r="BY79" s="1291"/>
      <c r="BZ79" s="1291"/>
      <c r="CA79" s="1291"/>
      <c r="CB79" s="1291"/>
      <c r="CC79" s="1291"/>
      <c r="CD79" s="1291"/>
      <c r="CE79" s="1291"/>
      <c r="CF79" s="1291">
        <v>6.6</v>
      </c>
      <c r="CG79" s="1291"/>
      <c r="CH79" s="1291"/>
      <c r="CI79" s="1291"/>
      <c r="CJ79" s="1291"/>
      <c r="CK79" s="1291"/>
      <c r="CL79" s="1291"/>
      <c r="CM79" s="1291"/>
      <c r="CN79" s="1291">
        <v>7.3</v>
      </c>
      <c r="CO79" s="1291"/>
      <c r="CP79" s="1291"/>
      <c r="CQ79" s="1291"/>
      <c r="CR79" s="1291"/>
      <c r="CS79" s="1291"/>
      <c r="CT79" s="1291"/>
      <c r="CU79" s="1291"/>
      <c r="CV79" s="1291">
        <v>7.2</v>
      </c>
      <c r="CW79" s="1291"/>
      <c r="CX79" s="1291"/>
      <c r="CY79" s="1291"/>
      <c r="CZ79" s="1291"/>
      <c r="DA79" s="1291"/>
      <c r="DB79" s="1291"/>
      <c r="DC79" s="1291"/>
    </row>
    <row r="80" spans="2:107" x14ac:dyDescent="0.15">
      <c r="B80" s="376"/>
      <c r="G80" s="1286"/>
      <c r="H80" s="1286"/>
      <c r="I80" s="1296"/>
      <c r="J80" s="1296"/>
      <c r="K80" s="1308"/>
      <c r="L80" s="1308"/>
      <c r="M80" s="1308"/>
      <c r="N80" s="130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2v4Z743YYlLdYy3CfLEqprgm7wIL8f716zp8EqCFCL1WTB28j2+alvmlAZBCAPa957SG/bc5hlbEZdeRhIrYsw==" saltValue="zMbM8VZGsoLShBrk8AZh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85" zoomScaleNormal="85" zoomScaleSheetLayoutView="70" workbookViewId="0">
      <selection activeCell="AN65" sqref="AN65:DC69"/>
    </sheetView>
  </sheetViews>
  <sheetFormatPr defaultColWidth="0" defaultRowHeight="13.5" customHeight="1" zeroHeight="1" x14ac:dyDescent="0.15"/>
  <cols>
    <col min="1" max="34" width="2.42578125" style="256" customWidth="1"/>
    <col min="35" max="122" width="2.42578125" style="255" customWidth="1"/>
    <col min="123" max="16384" width="2.425781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523</v>
      </c>
    </row>
  </sheetData>
  <sheetProtection algorithmName="SHA-512" hashValue="Bo8Rl2Z1JpYBM4GOm+t+vlcF0lJykzxxzcYaz/Dg2XgyfDKsXRogxzywuxr7RIzCvAcm3vVgG55sfzcRSoHspw==" saltValue="K368xsK/51F+SDo8ca9U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34" width="2.42578125" style="256" customWidth="1"/>
    <col min="35" max="122" width="2.42578125" style="255" customWidth="1"/>
    <col min="123" max="16384" width="2.425781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523</v>
      </c>
    </row>
  </sheetData>
  <sheetProtection algorithmName="SHA-512" hashValue="rIao0QoEGsglOhjjbsj2TKosJmYFA17v7hk3HXTiE+zlfEay5bSV1kwDHQUy4ihcxrxsA97/yMxGtLNPhIaWcA==" saltValue="hvMO4XpUcUZb1vyj9cE6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1" customWidth="1"/>
    <col min="2" max="8" width="13.42578125" style="141" customWidth="1"/>
    <col min="9" max="16384" width="11.140625" style="141"/>
  </cols>
  <sheetData>
    <row r="1" spans="1:8" x14ac:dyDescent="0.15">
      <c r="A1" s="135"/>
      <c r="B1" s="136"/>
      <c r="C1" s="137"/>
      <c r="D1" s="138"/>
      <c r="E1" s="139"/>
      <c r="F1" s="139"/>
      <c r="G1" s="139"/>
      <c r="H1" s="140"/>
    </row>
    <row r="2" spans="1:8" x14ac:dyDescent="0.15">
      <c r="A2" s="142"/>
      <c r="B2" s="143"/>
      <c r="C2" s="144"/>
      <c r="D2" s="145" t="s">
        <v>52</v>
      </c>
      <c r="E2" s="146"/>
      <c r="F2" s="147" t="s">
        <v>522</v>
      </c>
      <c r="G2" s="148"/>
      <c r="H2" s="149"/>
    </row>
    <row r="3" spans="1:8" x14ac:dyDescent="0.15">
      <c r="A3" s="145" t="s">
        <v>515</v>
      </c>
      <c r="B3" s="150"/>
      <c r="C3" s="151"/>
      <c r="D3" s="152">
        <v>194904</v>
      </c>
      <c r="E3" s="153"/>
      <c r="F3" s="154">
        <v>52191</v>
      </c>
      <c r="G3" s="155"/>
      <c r="H3" s="156"/>
    </row>
    <row r="4" spans="1:8" x14ac:dyDescent="0.15">
      <c r="A4" s="157"/>
      <c r="B4" s="158"/>
      <c r="C4" s="159"/>
      <c r="D4" s="160">
        <v>77969</v>
      </c>
      <c r="E4" s="161"/>
      <c r="F4" s="162">
        <v>24843</v>
      </c>
      <c r="G4" s="163"/>
      <c r="H4" s="164"/>
    </row>
    <row r="5" spans="1:8" x14ac:dyDescent="0.15">
      <c r="A5" s="145" t="s">
        <v>517</v>
      </c>
      <c r="B5" s="150"/>
      <c r="C5" s="151"/>
      <c r="D5" s="152">
        <v>138695</v>
      </c>
      <c r="E5" s="153"/>
      <c r="F5" s="154">
        <v>47387</v>
      </c>
      <c r="G5" s="155"/>
      <c r="H5" s="156"/>
    </row>
    <row r="6" spans="1:8" x14ac:dyDescent="0.15">
      <c r="A6" s="157"/>
      <c r="B6" s="158"/>
      <c r="C6" s="159"/>
      <c r="D6" s="160">
        <v>77354</v>
      </c>
      <c r="E6" s="161"/>
      <c r="F6" s="162">
        <v>24928</v>
      </c>
      <c r="G6" s="163"/>
      <c r="H6" s="164"/>
    </row>
    <row r="7" spans="1:8" x14ac:dyDescent="0.15">
      <c r="A7" s="145" t="s">
        <v>518</v>
      </c>
      <c r="B7" s="150"/>
      <c r="C7" s="151"/>
      <c r="D7" s="152">
        <v>233353</v>
      </c>
      <c r="E7" s="153"/>
      <c r="F7" s="154">
        <v>51264</v>
      </c>
      <c r="G7" s="155"/>
      <c r="H7" s="156"/>
    </row>
    <row r="8" spans="1:8" x14ac:dyDescent="0.15">
      <c r="A8" s="157"/>
      <c r="B8" s="158"/>
      <c r="C8" s="159"/>
      <c r="D8" s="160">
        <v>135951</v>
      </c>
      <c r="E8" s="161"/>
      <c r="F8" s="162">
        <v>26040</v>
      </c>
      <c r="G8" s="163"/>
      <c r="H8" s="164"/>
    </row>
    <row r="9" spans="1:8" x14ac:dyDescent="0.15">
      <c r="A9" s="145" t="s">
        <v>519</v>
      </c>
      <c r="B9" s="150"/>
      <c r="C9" s="151"/>
      <c r="D9" s="152">
        <v>172136</v>
      </c>
      <c r="E9" s="153"/>
      <c r="F9" s="154">
        <v>96248</v>
      </c>
      <c r="G9" s="155"/>
      <c r="H9" s="156"/>
    </row>
    <row r="10" spans="1:8" x14ac:dyDescent="0.15">
      <c r="A10" s="157"/>
      <c r="B10" s="158"/>
      <c r="C10" s="159"/>
      <c r="D10" s="160">
        <v>65991</v>
      </c>
      <c r="E10" s="161"/>
      <c r="F10" s="162">
        <v>55768</v>
      </c>
      <c r="G10" s="163"/>
      <c r="H10" s="164"/>
    </row>
    <row r="11" spans="1:8" x14ac:dyDescent="0.15">
      <c r="A11" s="145" t="s">
        <v>520</v>
      </c>
      <c r="B11" s="150"/>
      <c r="C11" s="151"/>
      <c r="D11" s="152">
        <v>365007</v>
      </c>
      <c r="E11" s="153"/>
      <c r="F11" s="154">
        <v>76413</v>
      </c>
      <c r="G11" s="155"/>
      <c r="H11" s="156"/>
    </row>
    <row r="12" spans="1:8" x14ac:dyDescent="0.15">
      <c r="A12" s="157"/>
      <c r="B12" s="158"/>
      <c r="C12" s="165"/>
      <c r="D12" s="160">
        <v>130960</v>
      </c>
      <c r="E12" s="161"/>
      <c r="F12" s="162">
        <v>39658</v>
      </c>
      <c r="G12" s="163"/>
      <c r="H12" s="164"/>
    </row>
    <row r="13" spans="1:8" x14ac:dyDescent="0.15">
      <c r="A13" s="145"/>
      <c r="B13" s="150"/>
      <c r="C13" s="166"/>
      <c r="D13" s="167">
        <v>220819</v>
      </c>
      <c r="E13" s="168"/>
      <c r="F13" s="169">
        <v>64701</v>
      </c>
      <c r="G13" s="170"/>
      <c r="H13" s="156"/>
    </row>
    <row r="14" spans="1:8" x14ac:dyDescent="0.15">
      <c r="A14" s="157"/>
      <c r="B14" s="158"/>
      <c r="C14" s="159"/>
      <c r="D14" s="160">
        <v>97645</v>
      </c>
      <c r="E14" s="161"/>
      <c r="F14" s="162">
        <v>34247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6.99</v>
      </c>
      <c r="C19" s="171">
        <f>ROUND(VALUE(SUBSTITUTE(実質収支比率等に係る経年分析!G$48,"▲","-")),2)</f>
        <v>8.31</v>
      </c>
      <c r="D19" s="171">
        <f>ROUND(VALUE(SUBSTITUTE(実質収支比率等に係る経年分析!H$48,"▲","-")),2)</f>
        <v>4.6100000000000003</v>
      </c>
      <c r="E19" s="171">
        <f>ROUND(VALUE(SUBSTITUTE(実質収支比率等に係る経年分析!I$48,"▲","-")),2)</f>
        <v>8.74</v>
      </c>
      <c r="F19" s="171">
        <f>ROUND(VALUE(SUBSTITUTE(実質収支比率等に係る経年分析!J$48,"▲","-")),2)</f>
        <v>10.15</v>
      </c>
    </row>
    <row r="20" spans="1:11" x14ac:dyDescent="0.15">
      <c r="A20" s="171" t="s">
        <v>55</v>
      </c>
      <c r="B20" s="171">
        <f>ROUND(VALUE(SUBSTITUTE(実質収支比率等に係る経年分析!F$47,"▲","-")),2)</f>
        <v>30.22</v>
      </c>
      <c r="C20" s="171">
        <f>ROUND(VALUE(SUBSTITUTE(実質収支比率等に係る経年分析!G$47,"▲","-")),2)</f>
        <v>30.9</v>
      </c>
      <c r="D20" s="171">
        <f>ROUND(VALUE(SUBSTITUTE(実質収支比率等に係る経年分析!H$47,"▲","-")),2)</f>
        <v>32.549999999999997</v>
      </c>
      <c r="E20" s="171">
        <f>ROUND(VALUE(SUBSTITUTE(実質収支比率等に係る経年分析!I$47,"▲","-")),2)</f>
        <v>31.82</v>
      </c>
      <c r="F20" s="171">
        <f>ROUND(VALUE(SUBSTITUTE(実質収支比率等に係る経年分析!J$47,"▲","-")),2)</f>
        <v>37.119999999999997</v>
      </c>
    </row>
    <row r="21" spans="1:11" x14ac:dyDescent="0.15">
      <c r="A21" s="171" t="s">
        <v>56</v>
      </c>
      <c r="B21" s="171">
        <f>IF(ISNUMBER(VALUE(SUBSTITUTE(実質収支比率等に係る経年分析!F$49,"▲","-"))),ROUND(VALUE(SUBSTITUTE(実質収支比率等に係る経年分析!F$49,"▲","-")),2),NA())</f>
        <v>0.01</v>
      </c>
      <c r="C21" s="171">
        <f>IF(ISNUMBER(VALUE(SUBSTITUTE(実質収支比率等に係る経年分析!G$49,"▲","-"))),ROUND(VALUE(SUBSTITUTE(実質収支比率等に係る経年分析!G$49,"▲","-")),2),NA())</f>
        <v>-3.11</v>
      </c>
      <c r="D21" s="171">
        <f>IF(ISNUMBER(VALUE(SUBSTITUTE(実質収支比率等に係る経年分析!H$49,"▲","-"))),ROUND(VALUE(SUBSTITUTE(実質収支比率等に係る経年分析!H$49,"▲","-")),2),NA())</f>
        <v>-6.2</v>
      </c>
      <c r="E21" s="171">
        <f>IF(ISNUMBER(VALUE(SUBSTITUTE(実質収支比率等に係る経年分析!I$49,"▲","-"))),ROUND(VALUE(SUBSTITUTE(実質収支比率等に係る経年分析!I$49,"▲","-")),2),NA())</f>
        <v>2.2599999999999998</v>
      </c>
      <c r="F21" s="171">
        <f>IF(ISNUMBER(VALUE(SUBSTITUTE(実質収支比率等に係る経年分析!J$49,"▲","-"))),ROUND(VALUE(SUBSTITUTE(実質収支比率等に係る経年分析!J$49,"▲","-")),2),NA())</f>
        <v>3.84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個別排水処理事業特別会計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5.39</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4.5999999999999996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1941</v>
      </c>
      <c r="E42" s="173"/>
      <c r="F42" s="173"/>
      <c r="G42" s="173">
        <f>'実質公債費比率（分子）の構造'!L$52</f>
        <v>1909</v>
      </c>
      <c r="H42" s="173"/>
      <c r="I42" s="173"/>
      <c r="J42" s="173">
        <f>'実質公債費比率（分子）の構造'!M$52</f>
        <v>2021</v>
      </c>
      <c r="K42" s="173"/>
      <c r="L42" s="173"/>
      <c r="M42" s="173">
        <f>'実質公債費比率（分子）の構造'!N$52</f>
        <v>2053</v>
      </c>
      <c r="N42" s="173"/>
      <c r="O42" s="173"/>
      <c r="P42" s="173">
        <f>'実質公債費比率（分子）の構造'!O$52</f>
        <v>1977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28</v>
      </c>
      <c r="C44" s="173"/>
      <c r="D44" s="173"/>
      <c r="E44" s="173">
        <f>'実質公債費比率（分子）の構造'!L$50</f>
        <v>25</v>
      </c>
      <c r="F44" s="173"/>
      <c r="G44" s="173"/>
      <c r="H44" s="173">
        <f>'実質公債費比率（分子）の構造'!M$50</f>
        <v>25</v>
      </c>
      <c r="I44" s="173"/>
      <c r="J44" s="173"/>
      <c r="K44" s="173">
        <f>'実質公債費比率（分子）の構造'!N$50</f>
        <v>24</v>
      </c>
      <c r="L44" s="173"/>
      <c r="M44" s="173"/>
      <c r="N44" s="173">
        <f>'実質公債費比率（分子）の構造'!O$50</f>
        <v>24</v>
      </c>
      <c r="O44" s="173"/>
      <c r="P44" s="173"/>
    </row>
    <row r="45" spans="1:16" x14ac:dyDescent="0.15">
      <c r="A45" s="173" t="s">
        <v>66</v>
      </c>
      <c r="B45" s="173">
        <f>'実質公債費比率（分子）の構造'!K$49</f>
        <v>42</v>
      </c>
      <c r="C45" s="173"/>
      <c r="D45" s="173"/>
      <c r="E45" s="173">
        <f>'実質公債費比率（分子）の構造'!L$49</f>
        <v>49</v>
      </c>
      <c r="F45" s="173"/>
      <c r="G45" s="173"/>
      <c r="H45" s="173">
        <f>'実質公債費比率（分子）の構造'!M$49</f>
        <v>37</v>
      </c>
      <c r="I45" s="173"/>
      <c r="J45" s="173"/>
      <c r="K45" s="173">
        <f>'実質公債費比率（分子）の構造'!N$49</f>
        <v>22</v>
      </c>
      <c r="L45" s="173"/>
      <c r="M45" s="173"/>
      <c r="N45" s="173">
        <f>'実質公債費比率（分子）の構造'!O$49</f>
        <v>10</v>
      </c>
      <c r="O45" s="173"/>
      <c r="P45" s="173"/>
    </row>
    <row r="46" spans="1:16" x14ac:dyDescent="0.15">
      <c r="A46" s="173" t="s">
        <v>67</v>
      </c>
      <c r="B46" s="173">
        <f>'実質公債費比率（分子）の構造'!K$48</f>
        <v>450</v>
      </c>
      <c r="C46" s="173"/>
      <c r="D46" s="173"/>
      <c r="E46" s="173">
        <f>'実質公債費比率（分子）の構造'!L$48</f>
        <v>422</v>
      </c>
      <c r="F46" s="173"/>
      <c r="G46" s="173"/>
      <c r="H46" s="173">
        <f>'実質公債費比率（分子）の構造'!M$48</f>
        <v>394</v>
      </c>
      <c r="I46" s="173"/>
      <c r="J46" s="173"/>
      <c r="K46" s="173">
        <f>'実質公債費比率（分子）の構造'!N$48</f>
        <v>395</v>
      </c>
      <c r="L46" s="173"/>
      <c r="M46" s="173"/>
      <c r="N46" s="173">
        <f>'実質公債費比率（分子）の構造'!O$48</f>
        <v>388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2122</v>
      </c>
      <c r="C49" s="173"/>
      <c r="D49" s="173"/>
      <c r="E49" s="173">
        <f>'実質公債費比率（分子）の構造'!L$45</f>
        <v>2119</v>
      </c>
      <c r="F49" s="173"/>
      <c r="G49" s="173"/>
      <c r="H49" s="173">
        <f>'実質公債費比率（分子）の構造'!M$45</f>
        <v>2247</v>
      </c>
      <c r="I49" s="173"/>
      <c r="J49" s="173"/>
      <c r="K49" s="173">
        <f>'実質公債費比率（分子）の構造'!N$45</f>
        <v>2383</v>
      </c>
      <c r="L49" s="173"/>
      <c r="M49" s="173"/>
      <c r="N49" s="173">
        <f>'実質公債費比率（分子）の構造'!O$45</f>
        <v>2265</v>
      </c>
      <c r="O49" s="173"/>
      <c r="P49" s="173"/>
    </row>
    <row r="50" spans="1:16" x14ac:dyDescent="0.15">
      <c r="A50" s="173" t="s">
        <v>71</v>
      </c>
      <c r="B50" s="173" t="e">
        <f>NA()</f>
        <v>#N/A</v>
      </c>
      <c r="C50" s="173">
        <f>IF(ISNUMBER('実質公債費比率（分子）の構造'!K$53),'実質公債費比率（分子）の構造'!K$53,NA())</f>
        <v>701</v>
      </c>
      <c r="D50" s="173" t="e">
        <f>NA()</f>
        <v>#N/A</v>
      </c>
      <c r="E50" s="173" t="e">
        <f>NA()</f>
        <v>#N/A</v>
      </c>
      <c r="F50" s="173">
        <f>IF(ISNUMBER('実質公債費比率（分子）の構造'!L$53),'実質公債費比率（分子）の構造'!L$53,NA())</f>
        <v>706</v>
      </c>
      <c r="G50" s="173" t="e">
        <f>NA()</f>
        <v>#N/A</v>
      </c>
      <c r="H50" s="173" t="e">
        <f>NA()</f>
        <v>#N/A</v>
      </c>
      <c r="I50" s="173">
        <f>IF(ISNUMBER('実質公債費比率（分子）の構造'!M$53),'実質公債費比率（分子）の構造'!M$53,NA())</f>
        <v>682</v>
      </c>
      <c r="J50" s="173" t="e">
        <f>NA()</f>
        <v>#N/A</v>
      </c>
      <c r="K50" s="173" t="e">
        <f>NA()</f>
        <v>#N/A</v>
      </c>
      <c r="L50" s="173">
        <f>IF(ISNUMBER('実質公債費比率（分子）の構造'!N$53),'実質公債費比率（分子）の構造'!N$53,NA())</f>
        <v>771</v>
      </c>
      <c r="M50" s="173" t="e">
        <f>NA()</f>
        <v>#N/A</v>
      </c>
      <c r="N50" s="173" t="e">
        <f>NA()</f>
        <v>#N/A</v>
      </c>
      <c r="O50" s="173">
        <f>IF(ISNUMBER('実質公債費比率（分子）の構造'!O$53),'実質公債費比率（分子）の構造'!O$53,NA())</f>
        <v>710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18314</v>
      </c>
      <c r="E56" s="172"/>
      <c r="F56" s="172"/>
      <c r="G56" s="172">
        <f>'将来負担比率（分子）の構造'!J$52</f>
        <v>18412</v>
      </c>
      <c r="H56" s="172"/>
      <c r="I56" s="172"/>
      <c r="J56" s="172">
        <f>'将来負担比率（分子）の構造'!K$52</f>
        <v>19224</v>
      </c>
      <c r="K56" s="172"/>
      <c r="L56" s="172"/>
      <c r="M56" s="172">
        <f>'将来負担比率（分子）の構造'!L$52</f>
        <v>19250</v>
      </c>
      <c r="N56" s="172"/>
      <c r="O56" s="172"/>
      <c r="P56" s="172">
        <f>'将来負担比率（分子）の構造'!M$52</f>
        <v>21908</v>
      </c>
    </row>
    <row r="57" spans="1:16" x14ac:dyDescent="0.15">
      <c r="A57" s="172" t="s">
        <v>42</v>
      </c>
      <c r="B57" s="172"/>
      <c r="C57" s="172"/>
      <c r="D57" s="172">
        <f>'将来負担比率（分子）の構造'!I$51</f>
        <v>2577</v>
      </c>
      <c r="E57" s="172"/>
      <c r="F57" s="172"/>
      <c r="G57" s="172">
        <f>'将来負担比率（分子）の構造'!J$51</f>
        <v>2750</v>
      </c>
      <c r="H57" s="172"/>
      <c r="I57" s="172"/>
      <c r="J57" s="172">
        <f>'将来負担比率（分子）の構造'!K$51</f>
        <v>2945</v>
      </c>
      <c r="K57" s="172"/>
      <c r="L57" s="172"/>
      <c r="M57" s="172">
        <f>'将来負担比率（分子）の構造'!L$51</f>
        <v>2997</v>
      </c>
      <c r="N57" s="172"/>
      <c r="O57" s="172"/>
      <c r="P57" s="172">
        <f>'将来負担比率（分子）の構造'!M$51</f>
        <v>3354</v>
      </c>
    </row>
    <row r="58" spans="1:16" x14ac:dyDescent="0.15">
      <c r="A58" s="172" t="s">
        <v>41</v>
      </c>
      <c r="B58" s="172"/>
      <c r="C58" s="172"/>
      <c r="D58" s="172">
        <f>'将来負担比率（分子）の構造'!I$50</f>
        <v>7801</v>
      </c>
      <c r="E58" s="172"/>
      <c r="F58" s="172"/>
      <c r="G58" s="172">
        <f>'将来負担比率（分子）の構造'!J$50</f>
        <v>7626</v>
      </c>
      <c r="H58" s="172"/>
      <c r="I58" s="172"/>
      <c r="J58" s="172">
        <f>'将来負担比率（分子）の構造'!K$50</f>
        <v>7512</v>
      </c>
      <c r="K58" s="172"/>
      <c r="L58" s="172"/>
      <c r="M58" s="172">
        <f>'将来負担比率（分子）の構造'!L$50</f>
        <v>7297</v>
      </c>
      <c r="N58" s="172"/>
      <c r="O58" s="172"/>
      <c r="P58" s="172">
        <f>'将来負担比率（分子）の構造'!M$50</f>
        <v>7528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2379</v>
      </c>
      <c r="C62" s="172"/>
      <c r="D62" s="172"/>
      <c r="E62" s="172">
        <f>'将来負担比率（分子）の構造'!J$45</f>
        <v>2534</v>
      </c>
      <c r="F62" s="172"/>
      <c r="G62" s="172"/>
      <c r="H62" s="172">
        <f>'将来負担比率（分子）の構造'!K$45</f>
        <v>2517</v>
      </c>
      <c r="I62" s="172"/>
      <c r="J62" s="172"/>
      <c r="K62" s="172">
        <f>'将来負担比率（分子）の構造'!L$45</f>
        <v>2455</v>
      </c>
      <c r="L62" s="172"/>
      <c r="M62" s="172"/>
      <c r="N62" s="172">
        <f>'将来負担比率（分子）の構造'!M$45</f>
        <v>2334</v>
      </c>
      <c r="O62" s="172"/>
      <c r="P62" s="172"/>
    </row>
    <row r="63" spans="1:16" x14ac:dyDescent="0.15">
      <c r="A63" s="172" t="s">
        <v>34</v>
      </c>
      <c r="B63" s="172">
        <f>'将来負担比率（分子）の構造'!I$44</f>
        <v>112</v>
      </c>
      <c r="C63" s="172"/>
      <c r="D63" s="172"/>
      <c r="E63" s="172">
        <f>'将来負担比率（分子）の構造'!J$44</f>
        <v>65</v>
      </c>
      <c r="F63" s="172"/>
      <c r="G63" s="172"/>
      <c r="H63" s="172">
        <f>'将来負担比率（分子）の構造'!K$44</f>
        <v>30</v>
      </c>
      <c r="I63" s="172"/>
      <c r="J63" s="172"/>
      <c r="K63" s="172">
        <f>'将来負担比率（分子）の構造'!L$44</f>
        <v>9</v>
      </c>
      <c r="L63" s="172"/>
      <c r="M63" s="172"/>
      <c r="N63" s="172" t="str">
        <f>'将来負担比率（分子）の構造'!M$44</f>
        <v>-</v>
      </c>
      <c r="O63" s="172"/>
      <c r="P63" s="172"/>
    </row>
    <row r="64" spans="1:16" x14ac:dyDescent="0.15">
      <c r="A64" s="172" t="s">
        <v>33</v>
      </c>
      <c r="B64" s="172">
        <f>'将来負担比率（分子）の構造'!I$43</f>
        <v>4867</v>
      </c>
      <c r="C64" s="172"/>
      <c r="D64" s="172"/>
      <c r="E64" s="172">
        <f>'将来負担比率（分子）の構造'!J$43</f>
        <v>4660</v>
      </c>
      <c r="F64" s="172"/>
      <c r="G64" s="172"/>
      <c r="H64" s="172">
        <f>'将来負担比率（分子）の構造'!K$43</f>
        <v>4433</v>
      </c>
      <c r="I64" s="172"/>
      <c r="J64" s="172"/>
      <c r="K64" s="172">
        <f>'将来負担比率（分子）の構造'!L$43</f>
        <v>4065</v>
      </c>
      <c r="L64" s="172"/>
      <c r="M64" s="172"/>
      <c r="N64" s="172">
        <f>'将来負担比率（分子）の構造'!M$43</f>
        <v>3698</v>
      </c>
      <c r="O64" s="172"/>
      <c r="P64" s="172"/>
    </row>
    <row r="65" spans="1:16" x14ac:dyDescent="0.15">
      <c r="A65" s="172" t="s">
        <v>32</v>
      </c>
      <c r="B65" s="172">
        <f>'将来負担比率（分子）の構造'!I$42</f>
        <v>132</v>
      </c>
      <c r="C65" s="172"/>
      <c r="D65" s="172"/>
      <c r="E65" s="172">
        <f>'将来負担比率（分子）の構造'!J$42</f>
        <v>108</v>
      </c>
      <c r="F65" s="172"/>
      <c r="G65" s="172"/>
      <c r="H65" s="172">
        <f>'将来負担比率（分子）の構造'!K$42</f>
        <v>85</v>
      </c>
      <c r="I65" s="172"/>
      <c r="J65" s="172"/>
      <c r="K65" s="172">
        <f>'将来負担比率（分子）の構造'!L$42</f>
        <v>61</v>
      </c>
      <c r="L65" s="172"/>
      <c r="M65" s="172"/>
      <c r="N65" s="172">
        <f>'将来負担比率（分子）の構造'!M$42</f>
        <v>38</v>
      </c>
      <c r="O65" s="172"/>
      <c r="P65" s="172"/>
    </row>
    <row r="66" spans="1:16" x14ac:dyDescent="0.15">
      <c r="A66" s="172" t="s">
        <v>31</v>
      </c>
      <c r="B66" s="172">
        <f>'将来負担比率（分子）の構造'!I$41</f>
        <v>21936</v>
      </c>
      <c r="C66" s="172"/>
      <c r="D66" s="172"/>
      <c r="E66" s="172">
        <f>'将来負担比率（分子）の構造'!J$41</f>
        <v>22299</v>
      </c>
      <c r="F66" s="172"/>
      <c r="G66" s="172"/>
      <c r="H66" s="172">
        <f>'将来負担比率（分子）の構造'!K$41</f>
        <v>24043</v>
      </c>
      <c r="I66" s="172"/>
      <c r="J66" s="172"/>
      <c r="K66" s="172">
        <f>'将来負担比率（分子）の構造'!L$41</f>
        <v>24291</v>
      </c>
      <c r="L66" s="172"/>
      <c r="M66" s="172"/>
      <c r="N66" s="172">
        <f>'将来負担比率（分子）の構造'!M$41</f>
        <v>28104</v>
      </c>
      <c r="O66" s="172"/>
      <c r="P66" s="172"/>
    </row>
    <row r="67" spans="1:16" x14ac:dyDescent="0.15">
      <c r="A67" s="172" t="s">
        <v>75</v>
      </c>
      <c r="B67" s="172" t="e">
        <f>NA()</f>
        <v>#N/A</v>
      </c>
      <c r="C67" s="172">
        <f>IF(ISNUMBER('将来負担比率（分子）の構造'!I$53), IF('将来負担比率（分子）の構造'!I$53 &lt; 0, 0, '将来負担比率（分子）の構造'!I$53), NA())</f>
        <v>733</v>
      </c>
      <c r="D67" s="172" t="e">
        <f>NA()</f>
        <v>#N/A</v>
      </c>
      <c r="E67" s="172" t="e">
        <f>NA()</f>
        <v>#N/A</v>
      </c>
      <c r="F67" s="172">
        <f>IF(ISNUMBER('将来負担比率（分子）の構造'!J$53), IF('将来負担比率（分子）の構造'!J$53 &lt; 0, 0, '将来負担比率（分子）の構造'!J$53), NA())</f>
        <v>878</v>
      </c>
      <c r="G67" s="172" t="e">
        <f>NA()</f>
        <v>#N/A</v>
      </c>
      <c r="H67" s="172" t="e">
        <f>NA()</f>
        <v>#N/A</v>
      </c>
      <c r="I67" s="172">
        <f>IF(ISNUMBER('将来負担比率（分子）の構造'!K$53), IF('将来負担比率（分子）の構造'!K$53 &lt; 0, 0, '将来負担比率（分子）の構造'!K$53), NA())</f>
        <v>1428</v>
      </c>
      <c r="J67" s="172" t="e">
        <f>NA()</f>
        <v>#N/A</v>
      </c>
      <c r="K67" s="172" t="e">
        <f>NA()</f>
        <v>#N/A</v>
      </c>
      <c r="L67" s="172">
        <f>IF(ISNUMBER('将来負担比率（分子）の構造'!L$53), IF('将来負担比率（分子）の構造'!L$53 &lt; 0, 0, '将来負担比率（分子）の構造'!L$53), NA())</f>
        <v>1337</v>
      </c>
      <c r="M67" s="172" t="e">
        <f>NA()</f>
        <v>#N/A</v>
      </c>
      <c r="N67" s="172" t="e">
        <f>NA()</f>
        <v>#N/A</v>
      </c>
      <c r="O67" s="172">
        <f>IF(ISNUMBER('将来負担比率（分子）の構造'!M$53), IF('将来負担比率（分子）の構造'!M$53 &lt; 0, 0, '将来負担比率（分子）の構造'!M$53), NA())</f>
        <v>1384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2953</v>
      </c>
      <c r="C72" s="176">
        <f>基金残高に係る経年分析!G55</f>
        <v>2975</v>
      </c>
      <c r="D72" s="176">
        <f>基金残高に係る経年分析!H55</f>
        <v>3590</v>
      </c>
    </row>
    <row r="73" spans="1:16" x14ac:dyDescent="0.15">
      <c r="A73" s="175" t="s">
        <v>78</v>
      </c>
      <c r="B73" s="176">
        <f>基金残高に係る経年分析!F56</f>
        <v>1702</v>
      </c>
      <c r="C73" s="176">
        <f>基金残高に係る経年分析!G56</f>
        <v>1402</v>
      </c>
      <c r="D73" s="176">
        <f>基金残高に係る経年分析!H56</f>
        <v>1102</v>
      </c>
    </row>
    <row r="74" spans="1:16" x14ac:dyDescent="0.15">
      <c r="A74" s="175" t="s">
        <v>79</v>
      </c>
      <c r="B74" s="176">
        <f>基金残高に係る経年分析!F57</f>
        <v>4706</v>
      </c>
      <c r="C74" s="176">
        <f>基金残高に係る経年分析!G57</f>
        <v>4802</v>
      </c>
      <c r="D74" s="176">
        <f>基金残高に係る経年分析!H57</f>
        <v>4767</v>
      </c>
    </row>
  </sheetData>
  <sheetProtection algorithmName="SHA-512" hashValue="hxhnZxRLiEiq5RHaNOdpm7pRegd001Ud2JEjwgSt42d1+XpEnyBEY3wvx358gYtwyoRe85xEHJGbn4pZwUYLuA==" saltValue="HWuNSFACYrJw0sJGDJf7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5703125" style="212" customWidth="1"/>
    <col min="2" max="2" width="2.42578125" style="212" customWidth="1"/>
    <col min="3" max="16" width="2.5703125" style="212" customWidth="1"/>
    <col min="17" max="17" width="2.42578125" style="212" customWidth="1"/>
    <col min="18" max="95" width="1.5703125" style="212" customWidth="1"/>
    <col min="96" max="133" width="1.5703125" style="222" customWidth="1"/>
    <col min="134" max="143" width="1.57031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1" t="s">
        <v>227</v>
      </c>
      <c r="C5" s="732"/>
      <c r="D5" s="732"/>
      <c r="E5" s="732"/>
      <c r="F5" s="732"/>
      <c r="G5" s="732"/>
      <c r="H5" s="732"/>
      <c r="I5" s="732"/>
      <c r="J5" s="732"/>
      <c r="K5" s="732"/>
      <c r="L5" s="732"/>
      <c r="M5" s="732"/>
      <c r="N5" s="732"/>
      <c r="O5" s="732"/>
      <c r="P5" s="732"/>
      <c r="Q5" s="733"/>
      <c r="R5" s="718">
        <v>2113483</v>
      </c>
      <c r="S5" s="719"/>
      <c r="T5" s="719"/>
      <c r="U5" s="719"/>
      <c r="V5" s="719"/>
      <c r="W5" s="719"/>
      <c r="X5" s="719"/>
      <c r="Y5" s="762"/>
      <c r="Z5" s="780">
        <v>9.8000000000000007</v>
      </c>
      <c r="AA5" s="780"/>
      <c r="AB5" s="780"/>
      <c r="AC5" s="780"/>
      <c r="AD5" s="781">
        <v>2021999</v>
      </c>
      <c r="AE5" s="781"/>
      <c r="AF5" s="781"/>
      <c r="AG5" s="781"/>
      <c r="AH5" s="781"/>
      <c r="AI5" s="781"/>
      <c r="AJ5" s="781"/>
      <c r="AK5" s="781"/>
      <c r="AL5" s="763">
        <v>21.1</v>
      </c>
      <c r="AM5" s="736"/>
      <c r="AN5" s="736"/>
      <c r="AO5" s="764"/>
      <c r="AP5" s="731" t="s">
        <v>228</v>
      </c>
      <c r="AQ5" s="732"/>
      <c r="AR5" s="732"/>
      <c r="AS5" s="732"/>
      <c r="AT5" s="732"/>
      <c r="AU5" s="732"/>
      <c r="AV5" s="732"/>
      <c r="AW5" s="732"/>
      <c r="AX5" s="732"/>
      <c r="AY5" s="732"/>
      <c r="AZ5" s="732"/>
      <c r="BA5" s="732"/>
      <c r="BB5" s="732"/>
      <c r="BC5" s="732"/>
      <c r="BD5" s="732"/>
      <c r="BE5" s="732"/>
      <c r="BF5" s="733"/>
      <c r="BG5" s="665">
        <v>2019799</v>
      </c>
      <c r="BH5" s="666"/>
      <c r="BI5" s="666"/>
      <c r="BJ5" s="666"/>
      <c r="BK5" s="666"/>
      <c r="BL5" s="666"/>
      <c r="BM5" s="666"/>
      <c r="BN5" s="667"/>
      <c r="BO5" s="692">
        <v>95.6</v>
      </c>
      <c r="BP5" s="692"/>
      <c r="BQ5" s="692"/>
      <c r="BR5" s="692"/>
      <c r="BS5" s="693">
        <v>23915</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15">
      <c r="B6" s="662" t="s">
        <v>558</v>
      </c>
      <c r="C6" s="663"/>
      <c r="D6" s="663"/>
      <c r="E6" s="663"/>
      <c r="F6" s="663"/>
      <c r="G6" s="663"/>
      <c r="H6" s="663"/>
      <c r="I6" s="663"/>
      <c r="J6" s="663"/>
      <c r="K6" s="663"/>
      <c r="L6" s="663"/>
      <c r="M6" s="663"/>
      <c r="N6" s="663"/>
      <c r="O6" s="663"/>
      <c r="P6" s="663"/>
      <c r="Q6" s="664"/>
      <c r="R6" s="665">
        <v>226067</v>
      </c>
      <c r="S6" s="666"/>
      <c r="T6" s="666"/>
      <c r="U6" s="666"/>
      <c r="V6" s="666"/>
      <c r="W6" s="666"/>
      <c r="X6" s="666"/>
      <c r="Y6" s="667"/>
      <c r="Z6" s="692">
        <v>1</v>
      </c>
      <c r="AA6" s="692"/>
      <c r="AB6" s="692"/>
      <c r="AC6" s="692"/>
      <c r="AD6" s="693">
        <v>226067</v>
      </c>
      <c r="AE6" s="693"/>
      <c r="AF6" s="693"/>
      <c r="AG6" s="693"/>
      <c r="AH6" s="693"/>
      <c r="AI6" s="693"/>
      <c r="AJ6" s="693"/>
      <c r="AK6" s="693"/>
      <c r="AL6" s="668">
        <v>2.4</v>
      </c>
      <c r="AM6" s="669"/>
      <c r="AN6" s="669"/>
      <c r="AO6" s="694"/>
      <c r="AP6" s="662" t="s">
        <v>232</v>
      </c>
      <c r="AQ6" s="663"/>
      <c r="AR6" s="663"/>
      <c r="AS6" s="663"/>
      <c r="AT6" s="663"/>
      <c r="AU6" s="663"/>
      <c r="AV6" s="663"/>
      <c r="AW6" s="663"/>
      <c r="AX6" s="663"/>
      <c r="AY6" s="663"/>
      <c r="AZ6" s="663"/>
      <c r="BA6" s="663"/>
      <c r="BB6" s="663"/>
      <c r="BC6" s="663"/>
      <c r="BD6" s="663"/>
      <c r="BE6" s="663"/>
      <c r="BF6" s="664"/>
      <c r="BG6" s="665">
        <v>2019799</v>
      </c>
      <c r="BH6" s="666"/>
      <c r="BI6" s="666"/>
      <c r="BJ6" s="666"/>
      <c r="BK6" s="666"/>
      <c r="BL6" s="666"/>
      <c r="BM6" s="666"/>
      <c r="BN6" s="667"/>
      <c r="BO6" s="692">
        <v>95.6</v>
      </c>
      <c r="BP6" s="692"/>
      <c r="BQ6" s="692"/>
      <c r="BR6" s="692"/>
      <c r="BS6" s="693">
        <v>23915</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105653</v>
      </c>
      <c r="CS6" s="666"/>
      <c r="CT6" s="666"/>
      <c r="CU6" s="666"/>
      <c r="CV6" s="666"/>
      <c r="CW6" s="666"/>
      <c r="CX6" s="666"/>
      <c r="CY6" s="667"/>
      <c r="CZ6" s="763">
        <v>0.5</v>
      </c>
      <c r="DA6" s="736"/>
      <c r="DB6" s="736"/>
      <c r="DC6" s="766"/>
      <c r="DD6" s="671" t="s">
        <v>129</v>
      </c>
      <c r="DE6" s="666"/>
      <c r="DF6" s="666"/>
      <c r="DG6" s="666"/>
      <c r="DH6" s="666"/>
      <c r="DI6" s="666"/>
      <c r="DJ6" s="666"/>
      <c r="DK6" s="666"/>
      <c r="DL6" s="666"/>
      <c r="DM6" s="666"/>
      <c r="DN6" s="666"/>
      <c r="DO6" s="666"/>
      <c r="DP6" s="667"/>
      <c r="DQ6" s="671">
        <v>105653</v>
      </c>
      <c r="DR6" s="666"/>
      <c r="DS6" s="666"/>
      <c r="DT6" s="666"/>
      <c r="DU6" s="666"/>
      <c r="DV6" s="666"/>
      <c r="DW6" s="666"/>
      <c r="DX6" s="666"/>
      <c r="DY6" s="666"/>
      <c r="DZ6" s="666"/>
      <c r="EA6" s="666"/>
      <c r="EB6" s="666"/>
      <c r="EC6" s="706"/>
    </row>
    <row r="7" spans="2:143" ht="11.25" customHeight="1" x14ac:dyDescent="0.15">
      <c r="B7" s="662" t="s">
        <v>234</v>
      </c>
      <c r="C7" s="663"/>
      <c r="D7" s="663"/>
      <c r="E7" s="663"/>
      <c r="F7" s="663"/>
      <c r="G7" s="663"/>
      <c r="H7" s="663"/>
      <c r="I7" s="663"/>
      <c r="J7" s="663"/>
      <c r="K7" s="663"/>
      <c r="L7" s="663"/>
      <c r="M7" s="663"/>
      <c r="N7" s="663"/>
      <c r="O7" s="663"/>
      <c r="P7" s="663"/>
      <c r="Q7" s="664"/>
      <c r="R7" s="665">
        <v>1543</v>
      </c>
      <c r="S7" s="666"/>
      <c r="T7" s="666"/>
      <c r="U7" s="666"/>
      <c r="V7" s="666"/>
      <c r="W7" s="666"/>
      <c r="X7" s="666"/>
      <c r="Y7" s="667"/>
      <c r="Z7" s="692">
        <v>0</v>
      </c>
      <c r="AA7" s="692"/>
      <c r="AB7" s="692"/>
      <c r="AC7" s="692"/>
      <c r="AD7" s="693">
        <v>1543</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1016675</v>
      </c>
      <c r="BH7" s="666"/>
      <c r="BI7" s="666"/>
      <c r="BJ7" s="666"/>
      <c r="BK7" s="666"/>
      <c r="BL7" s="666"/>
      <c r="BM7" s="666"/>
      <c r="BN7" s="667"/>
      <c r="BO7" s="692">
        <v>48.1</v>
      </c>
      <c r="BP7" s="692"/>
      <c r="BQ7" s="692"/>
      <c r="BR7" s="692"/>
      <c r="BS7" s="693">
        <v>23915</v>
      </c>
      <c r="BT7" s="693"/>
      <c r="BU7" s="693"/>
      <c r="BV7" s="693"/>
      <c r="BW7" s="693"/>
      <c r="BX7" s="693"/>
      <c r="BY7" s="693"/>
      <c r="BZ7" s="693"/>
      <c r="CA7" s="693"/>
      <c r="CB7" s="751"/>
      <c r="CD7" s="707" t="s">
        <v>236</v>
      </c>
      <c r="CE7" s="704"/>
      <c r="CF7" s="704"/>
      <c r="CG7" s="704"/>
      <c r="CH7" s="704"/>
      <c r="CI7" s="704"/>
      <c r="CJ7" s="704"/>
      <c r="CK7" s="704"/>
      <c r="CL7" s="704"/>
      <c r="CM7" s="704"/>
      <c r="CN7" s="704"/>
      <c r="CO7" s="704"/>
      <c r="CP7" s="704"/>
      <c r="CQ7" s="705"/>
      <c r="CR7" s="665">
        <v>5586596</v>
      </c>
      <c r="CS7" s="666"/>
      <c r="CT7" s="666"/>
      <c r="CU7" s="666"/>
      <c r="CV7" s="666"/>
      <c r="CW7" s="666"/>
      <c r="CX7" s="666"/>
      <c r="CY7" s="667"/>
      <c r="CZ7" s="692">
        <v>27.5</v>
      </c>
      <c r="DA7" s="692"/>
      <c r="DB7" s="692"/>
      <c r="DC7" s="692"/>
      <c r="DD7" s="671">
        <v>3967003</v>
      </c>
      <c r="DE7" s="666"/>
      <c r="DF7" s="666"/>
      <c r="DG7" s="666"/>
      <c r="DH7" s="666"/>
      <c r="DI7" s="666"/>
      <c r="DJ7" s="666"/>
      <c r="DK7" s="666"/>
      <c r="DL7" s="666"/>
      <c r="DM7" s="666"/>
      <c r="DN7" s="666"/>
      <c r="DO7" s="666"/>
      <c r="DP7" s="667"/>
      <c r="DQ7" s="671">
        <v>1372378</v>
      </c>
      <c r="DR7" s="666"/>
      <c r="DS7" s="666"/>
      <c r="DT7" s="666"/>
      <c r="DU7" s="666"/>
      <c r="DV7" s="666"/>
      <c r="DW7" s="666"/>
      <c r="DX7" s="666"/>
      <c r="DY7" s="666"/>
      <c r="DZ7" s="666"/>
      <c r="EA7" s="666"/>
      <c r="EB7" s="666"/>
      <c r="EC7" s="706"/>
    </row>
    <row r="8" spans="2:143" ht="11.25" customHeight="1" x14ac:dyDescent="0.15">
      <c r="B8" s="662" t="s">
        <v>237</v>
      </c>
      <c r="C8" s="663"/>
      <c r="D8" s="663"/>
      <c r="E8" s="663"/>
      <c r="F8" s="663"/>
      <c r="G8" s="663"/>
      <c r="H8" s="663"/>
      <c r="I8" s="663"/>
      <c r="J8" s="663"/>
      <c r="K8" s="663"/>
      <c r="L8" s="663"/>
      <c r="M8" s="663"/>
      <c r="N8" s="663"/>
      <c r="O8" s="663"/>
      <c r="P8" s="663"/>
      <c r="Q8" s="664"/>
      <c r="R8" s="665">
        <v>7473</v>
      </c>
      <c r="S8" s="666"/>
      <c r="T8" s="666"/>
      <c r="U8" s="666"/>
      <c r="V8" s="666"/>
      <c r="W8" s="666"/>
      <c r="X8" s="666"/>
      <c r="Y8" s="667"/>
      <c r="Z8" s="692">
        <v>0</v>
      </c>
      <c r="AA8" s="692"/>
      <c r="AB8" s="692"/>
      <c r="AC8" s="692"/>
      <c r="AD8" s="693">
        <v>7473</v>
      </c>
      <c r="AE8" s="693"/>
      <c r="AF8" s="693"/>
      <c r="AG8" s="693"/>
      <c r="AH8" s="693"/>
      <c r="AI8" s="693"/>
      <c r="AJ8" s="693"/>
      <c r="AK8" s="693"/>
      <c r="AL8" s="668">
        <v>0.1</v>
      </c>
      <c r="AM8" s="669"/>
      <c r="AN8" s="669"/>
      <c r="AO8" s="694"/>
      <c r="AP8" s="662" t="s">
        <v>559</v>
      </c>
      <c r="AQ8" s="663"/>
      <c r="AR8" s="663"/>
      <c r="AS8" s="663"/>
      <c r="AT8" s="663"/>
      <c r="AU8" s="663"/>
      <c r="AV8" s="663"/>
      <c r="AW8" s="663"/>
      <c r="AX8" s="663"/>
      <c r="AY8" s="663"/>
      <c r="AZ8" s="663"/>
      <c r="BA8" s="663"/>
      <c r="BB8" s="663"/>
      <c r="BC8" s="663"/>
      <c r="BD8" s="663"/>
      <c r="BE8" s="663"/>
      <c r="BF8" s="664"/>
      <c r="BG8" s="665">
        <v>33549</v>
      </c>
      <c r="BH8" s="666"/>
      <c r="BI8" s="666"/>
      <c r="BJ8" s="666"/>
      <c r="BK8" s="666"/>
      <c r="BL8" s="666"/>
      <c r="BM8" s="666"/>
      <c r="BN8" s="667"/>
      <c r="BO8" s="692">
        <v>1.6</v>
      </c>
      <c r="BP8" s="692"/>
      <c r="BQ8" s="692"/>
      <c r="BR8" s="692"/>
      <c r="BS8" s="693" t="s">
        <v>560</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3701603</v>
      </c>
      <c r="CS8" s="666"/>
      <c r="CT8" s="666"/>
      <c r="CU8" s="666"/>
      <c r="CV8" s="666"/>
      <c r="CW8" s="666"/>
      <c r="CX8" s="666"/>
      <c r="CY8" s="667"/>
      <c r="CZ8" s="692">
        <v>18.2</v>
      </c>
      <c r="DA8" s="692"/>
      <c r="DB8" s="692"/>
      <c r="DC8" s="692"/>
      <c r="DD8" s="671">
        <v>38090</v>
      </c>
      <c r="DE8" s="666"/>
      <c r="DF8" s="666"/>
      <c r="DG8" s="666"/>
      <c r="DH8" s="666"/>
      <c r="DI8" s="666"/>
      <c r="DJ8" s="666"/>
      <c r="DK8" s="666"/>
      <c r="DL8" s="666"/>
      <c r="DM8" s="666"/>
      <c r="DN8" s="666"/>
      <c r="DO8" s="666"/>
      <c r="DP8" s="667"/>
      <c r="DQ8" s="671">
        <v>1984612</v>
      </c>
      <c r="DR8" s="666"/>
      <c r="DS8" s="666"/>
      <c r="DT8" s="666"/>
      <c r="DU8" s="666"/>
      <c r="DV8" s="666"/>
      <c r="DW8" s="666"/>
      <c r="DX8" s="666"/>
      <c r="DY8" s="666"/>
      <c r="DZ8" s="666"/>
      <c r="EA8" s="666"/>
      <c r="EB8" s="666"/>
      <c r="EC8" s="706"/>
    </row>
    <row r="9" spans="2:143" ht="11.25" customHeight="1" x14ac:dyDescent="0.15">
      <c r="B9" s="662" t="s">
        <v>239</v>
      </c>
      <c r="C9" s="663"/>
      <c r="D9" s="663"/>
      <c r="E9" s="663"/>
      <c r="F9" s="663"/>
      <c r="G9" s="663"/>
      <c r="H9" s="663"/>
      <c r="I9" s="663"/>
      <c r="J9" s="663"/>
      <c r="K9" s="663"/>
      <c r="L9" s="663"/>
      <c r="M9" s="663"/>
      <c r="N9" s="663"/>
      <c r="O9" s="663"/>
      <c r="P9" s="663"/>
      <c r="Q9" s="664"/>
      <c r="R9" s="665">
        <v>8839</v>
      </c>
      <c r="S9" s="666"/>
      <c r="T9" s="666"/>
      <c r="U9" s="666"/>
      <c r="V9" s="666"/>
      <c r="W9" s="666"/>
      <c r="X9" s="666"/>
      <c r="Y9" s="667"/>
      <c r="Z9" s="692">
        <v>0</v>
      </c>
      <c r="AA9" s="692"/>
      <c r="AB9" s="692"/>
      <c r="AC9" s="692"/>
      <c r="AD9" s="693">
        <v>8839</v>
      </c>
      <c r="AE9" s="693"/>
      <c r="AF9" s="693"/>
      <c r="AG9" s="693"/>
      <c r="AH9" s="693"/>
      <c r="AI9" s="693"/>
      <c r="AJ9" s="693"/>
      <c r="AK9" s="693"/>
      <c r="AL9" s="668">
        <v>0.1</v>
      </c>
      <c r="AM9" s="669"/>
      <c r="AN9" s="669"/>
      <c r="AO9" s="694"/>
      <c r="AP9" s="662" t="s">
        <v>240</v>
      </c>
      <c r="AQ9" s="663"/>
      <c r="AR9" s="663"/>
      <c r="AS9" s="663"/>
      <c r="AT9" s="663"/>
      <c r="AU9" s="663"/>
      <c r="AV9" s="663"/>
      <c r="AW9" s="663"/>
      <c r="AX9" s="663"/>
      <c r="AY9" s="663"/>
      <c r="AZ9" s="663"/>
      <c r="BA9" s="663"/>
      <c r="BB9" s="663"/>
      <c r="BC9" s="663"/>
      <c r="BD9" s="663"/>
      <c r="BE9" s="663"/>
      <c r="BF9" s="664"/>
      <c r="BG9" s="665">
        <v>876284</v>
      </c>
      <c r="BH9" s="666"/>
      <c r="BI9" s="666"/>
      <c r="BJ9" s="666"/>
      <c r="BK9" s="666"/>
      <c r="BL9" s="666"/>
      <c r="BM9" s="666"/>
      <c r="BN9" s="667"/>
      <c r="BO9" s="692">
        <v>41.5</v>
      </c>
      <c r="BP9" s="692"/>
      <c r="BQ9" s="692"/>
      <c r="BR9" s="692"/>
      <c r="BS9" s="693" t="s">
        <v>129</v>
      </c>
      <c r="BT9" s="693"/>
      <c r="BU9" s="693"/>
      <c r="BV9" s="693"/>
      <c r="BW9" s="693"/>
      <c r="BX9" s="693"/>
      <c r="BY9" s="693"/>
      <c r="BZ9" s="693"/>
      <c r="CA9" s="693"/>
      <c r="CB9" s="751"/>
      <c r="CD9" s="707" t="s">
        <v>241</v>
      </c>
      <c r="CE9" s="704"/>
      <c r="CF9" s="704"/>
      <c r="CG9" s="704"/>
      <c r="CH9" s="704"/>
      <c r="CI9" s="704"/>
      <c r="CJ9" s="704"/>
      <c r="CK9" s="704"/>
      <c r="CL9" s="704"/>
      <c r="CM9" s="704"/>
      <c r="CN9" s="704"/>
      <c r="CO9" s="704"/>
      <c r="CP9" s="704"/>
      <c r="CQ9" s="705"/>
      <c r="CR9" s="665">
        <v>1568624</v>
      </c>
      <c r="CS9" s="666"/>
      <c r="CT9" s="666"/>
      <c r="CU9" s="666"/>
      <c r="CV9" s="666"/>
      <c r="CW9" s="666"/>
      <c r="CX9" s="666"/>
      <c r="CY9" s="667"/>
      <c r="CZ9" s="692">
        <v>7.7</v>
      </c>
      <c r="DA9" s="692"/>
      <c r="DB9" s="692"/>
      <c r="DC9" s="692"/>
      <c r="DD9" s="671">
        <v>41979</v>
      </c>
      <c r="DE9" s="666"/>
      <c r="DF9" s="666"/>
      <c r="DG9" s="666"/>
      <c r="DH9" s="666"/>
      <c r="DI9" s="666"/>
      <c r="DJ9" s="666"/>
      <c r="DK9" s="666"/>
      <c r="DL9" s="666"/>
      <c r="DM9" s="666"/>
      <c r="DN9" s="666"/>
      <c r="DO9" s="666"/>
      <c r="DP9" s="667"/>
      <c r="DQ9" s="671">
        <v>1132707</v>
      </c>
      <c r="DR9" s="666"/>
      <c r="DS9" s="666"/>
      <c r="DT9" s="666"/>
      <c r="DU9" s="666"/>
      <c r="DV9" s="666"/>
      <c r="DW9" s="666"/>
      <c r="DX9" s="666"/>
      <c r="DY9" s="666"/>
      <c r="DZ9" s="666"/>
      <c r="EA9" s="666"/>
      <c r="EB9" s="666"/>
      <c r="EC9" s="706"/>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561</v>
      </c>
      <c r="AQ10" s="663"/>
      <c r="AR10" s="663"/>
      <c r="AS10" s="663"/>
      <c r="AT10" s="663"/>
      <c r="AU10" s="663"/>
      <c r="AV10" s="663"/>
      <c r="AW10" s="663"/>
      <c r="AX10" s="663"/>
      <c r="AY10" s="663"/>
      <c r="AZ10" s="663"/>
      <c r="BA10" s="663"/>
      <c r="BB10" s="663"/>
      <c r="BC10" s="663"/>
      <c r="BD10" s="663"/>
      <c r="BE10" s="663"/>
      <c r="BF10" s="664"/>
      <c r="BG10" s="665">
        <v>55130</v>
      </c>
      <c r="BH10" s="666"/>
      <c r="BI10" s="666"/>
      <c r="BJ10" s="666"/>
      <c r="BK10" s="666"/>
      <c r="BL10" s="666"/>
      <c r="BM10" s="666"/>
      <c r="BN10" s="667"/>
      <c r="BO10" s="692">
        <v>2.6</v>
      </c>
      <c r="BP10" s="692"/>
      <c r="BQ10" s="692"/>
      <c r="BR10" s="692"/>
      <c r="BS10" s="693">
        <v>14783</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v>23042</v>
      </c>
      <c r="CS10" s="666"/>
      <c r="CT10" s="666"/>
      <c r="CU10" s="666"/>
      <c r="CV10" s="666"/>
      <c r="CW10" s="666"/>
      <c r="CX10" s="666"/>
      <c r="CY10" s="667"/>
      <c r="CZ10" s="692">
        <v>0.1</v>
      </c>
      <c r="DA10" s="692"/>
      <c r="DB10" s="692"/>
      <c r="DC10" s="692"/>
      <c r="DD10" s="671" t="s">
        <v>129</v>
      </c>
      <c r="DE10" s="666"/>
      <c r="DF10" s="666"/>
      <c r="DG10" s="666"/>
      <c r="DH10" s="666"/>
      <c r="DI10" s="666"/>
      <c r="DJ10" s="666"/>
      <c r="DK10" s="666"/>
      <c r="DL10" s="666"/>
      <c r="DM10" s="666"/>
      <c r="DN10" s="666"/>
      <c r="DO10" s="666"/>
      <c r="DP10" s="667"/>
      <c r="DQ10" s="671">
        <v>23042</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515341</v>
      </c>
      <c r="S11" s="666"/>
      <c r="T11" s="666"/>
      <c r="U11" s="666"/>
      <c r="V11" s="666"/>
      <c r="W11" s="666"/>
      <c r="X11" s="666"/>
      <c r="Y11" s="667"/>
      <c r="Z11" s="668">
        <v>2.4</v>
      </c>
      <c r="AA11" s="669"/>
      <c r="AB11" s="669"/>
      <c r="AC11" s="670"/>
      <c r="AD11" s="671">
        <v>515341</v>
      </c>
      <c r="AE11" s="666"/>
      <c r="AF11" s="666"/>
      <c r="AG11" s="666"/>
      <c r="AH11" s="666"/>
      <c r="AI11" s="666"/>
      <c r="AJ11" s="666"/>
      <c r="AK11" s="667"/>
      <c r="AL11" s="668">
        <v>5.4</v>
      </c>
      <c r="AM11" s="669"/>
      <c r="AN11" s="669"/>
      <c r="AO11" s="694"/>
      <c r="AP11" s="662" t="s">
        <v>562</v>
      </c>
      <c r="AQ11" s="663"/>
      <c r="AR11" s="663"/>
      <c r="AS11" s="663"/>
      <c r="AT11" s="663"/>
      <c r="AU11" s="663"/>
      <c r="AV11" s="663"/>
      <c r="AW11" s="663"/>
      <c r="AX11" s="663"/>
      <c r="AY11" s="663"/>
      <c r="AZ11" s="663"/>
      <c r="BA11" s="663"/>
      <c r="BB11" s="663"/>
      <c r="BC11" s="663"/>
      <c r="BD11" s="663"/>
      <c r="BE11" s="663"/>
      <c r="BF11" s="664"/>
      <c r="BG11" s="665">
        <v>51712</v>
      </c>
      <c r="BH11" s="666"/>
      <c r="BI11" s="666"/>
      <c r="BJ11" s="666"/>
      <c r="BK11" s="666"/>
      <c r="BL11" s="666"/>
      <c r="BM11" s="666"/>
      <c r="BN11" s="667"/>
      <c r="BO11" s="692">
        <v>2.4</v>
      </c>
      <c r="BP11" s="692"/>
      <c r="BQ11" s="692"/>
      <c r="BR11" s="692"/>
      <c r="BS11" s="693">
        <v>9132</v>
      </c>
      <c r="BT11" s="693"/>
      <c r="BU11" s="693"/>
      <c r="BV11" s="693"/>
      <c r="BW11" s="693"/>
      <c r="BX11" s="693"/>
      <c r="BY11" s="693"/>
      <c r="BZ11" s="693"/>
      <c r="CA11" s="693"/>
      <c r="CB11" s="751"/>
      <c r="CD11" s="707" t="s">
        <v>245</v>
      </c>
      <c r="CE11" s="704"/>
      <c r="CF11" s="704"/>
      <c r="CG11" s="704"/>
      <c r="CH11" s="704"/>
      <c r="CI11" s="704"/>
      <c r="CJ11" s="704"/>
      <c r="CK11" s="704"/>
      <c r="CL11" s="704"/>
      <c r="CM11" s="704"/>
      <c r="CN11" s="704"/>
      <c r="CO11" s="704"/>
      <c r="CP11" s="704"/>
      <c r="CQ11" s="705"/>
      <c r="CR11" s="665">
        <v>999894</v>
      </c>
      <c r="CS11" s="666"/>
      <c r="CT11" s="666"/>
      <c r="CU11" s="666"/>
      <c r="CV11" s="666"/>
      <c r="CW11" s="666"/>
      <c r="CX11" s="666"/>
      <c r="CY11" s="667"/>
      <c r="CZ11" s="692">
        <v>4.9000000000000004</v>
      </c>
      <c r="DA11" s="692"/>
      <c r="DB11" s="692"/>
      <c r="DC11" s="692"/>
      <c r="DD11" s="671">
        <v>708664</v>
      </c>
      <c r="DE11" s="666"/>
      <c r="DF11" s="666"/>
      <c r="DG11" s="666"/>
      <c r="DH11" s="666"/>
      <c r="DI11" s="666"/>
      <c r="DJ11" s="666"/>
      <c r="DK11" s="666"/>
      <c r="DL11" s="666"/>
      <c r="DM11" s="666"/>
      <c r="DN11" s="666"/>
      <c r="DO11" s="666"/>
      <c r="DP11" s="667"/>
      <c r="DQ11" s="671">
        <v>246362</v>
      </c>
      <c r="DR11" s="666"/>
      <c r="DS11" s="666"/>
      <c r="DT11" s="666"/>
      <c r="DU11" s="666"/>
      <c r="DV11" s="666"/>
      <c r="DW11" s="666"/>
      <c r="DX11" s="666"/>
      <c r="DY11" s="666"/>
      <c r="DZ11" s="666"/>
      <c r="EA11" s="666"/>
      <c r="EB11" s="666"/>
      <c r="EC11" s="706"/>
    </row>
    <row r="12" spans="2:143" ht="11.25" customHeight="1" x14ac:dyDescent="0.15">
      <c r="B12" s="662" t="s">
        <v>246</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560</v>
      </c>
      <c r="AM12" s="669"/>
      <c r="AN12" s="669"/>
      <c r="AO12" s="694"/>
      <c r="AP12" s="662" t="s">
        <v>247</v>
      </c>
      <c r="AQ12" s="663"/>
      <c r="AR12" s="663"/>
      <c r="AS12" s="663"/>
      <c r="AT12" s="663"/>
      <c r="AU12" s="663"/>
      <c r="AV12" s="663"/>
      <c r="AW12" s="663"/>
      <c r="AX12" s="663"/>
      <c r="AY12" s="663"/>
      <c r="AZ12" s="663"/>
      <c r="BA12" s="663"/>
      <c r="BB12" s="663"/>
      <c r="BC12" s="663"/>
      <c r="BD12" s="663"/>
      <c r="BE12" s="663"/>
      <c r="BF12" s="664"/>
      <c r="BG12" s="665">
        <v>785874</v>
      </c>
      <c r="BH12" s="666"/>
      <c r="BI12" s="666"/>
      <c r="BJ12" s="666"/>
      <c r="BK12" s="666"/>
      <c r="BL12" s="666"/>
      <c r="BM12" s="666"/>
      <c r="BN12" s="667"/>
      <c r="BO12" s="692">
        <v>37.200000000000003</v>
      </c>
      <c r="BP12" s="692"/>
      <c r="BQ12" s="692"/>
      <c r="BR12" s="692"/>
      <c r="BS12" s="693" t="s">
        <v>129</v>
      </c>
      <c r="BT12" s="693"/>
      <c r="BU12" s="693"/>
      <c r="BV12" s="693"/>
      <c r="BW12" s="693"/>
      <c r="BX12" s="693"/>
      <c r="BY12" s="693"/>
      <c r="BZ12" s="693"/>
      <c r="CA12" s="693"/>
      <c r="CB12" s="751"/>
      <c r="CD12" s="707" t="s">
        <v>248</v>
      </c>
      <c r="CE12" s="704"/>
      <c r="CF12" s="704"/>
      <c r="CG12" s="704"/>
      <c r="CH12" s="704"/>
      <c r="CI12" s="704"/>
      <c r="CJ12" s="704"/>
      <c r="CK12" s="704"/>
      <c r="CL12" s="704"/>
      <c r="CM12" s="704"/>
      <c r="CN12" s="704"/>
      <c r="CO12" s="704"/>
      <c r="CP12" s="704"/>
      <c r="CQ12" s="705"/>
      <c r="CR12" s="665">
        <v>1152520</v>
      </c>
      <c r="CS12" s="666"/>
      <c r="CT12" s="666"/>
      <c r="CU12" s="666"/>
      <c r="CV12" s="666"/>
      <c r="CW12" s="666"/>
      <c r="CX12" s="666"/>
      <c r="CY12" s="667"/>
      <c r="CZ12" s="692">
        <v>5.7</v>
      </c>
      <c r="DA12" s="692"/>
      <c r="DB12" s="692"/>
      <c r="DC12" s="692"/>
      <c r="DD12" s="671">
        <v>464053</v>
      </c>
      <c r="DE12" s="666"/>
      <c r="DF12" s="666"/>
      <c r="DG12" s="666"/>
      <c r="DH12" s="666"/>
      <c r="DI12" s="666"/>
      <c r="DJ12" s="666"/>
      <c r="DK12" s="666"/>
      <c r="DL12" s="666"/>
      <c r="DM12" s="666"/>
      <c r="DN12" s="666"/>
      <c r="DO12" s="666"/>
      <c r="DP12" s="667"/>
      <c r="DQ12" s="671">
        <v>651065</v>
      </c>
      <c r="DR12" s="666"/>
      <c r="DS12" s="666"/>
      <c r="DT12" s="666"/>
      <c r="DU12" s="666"/>
      <c r="DV12" s="666"/>
      <c r="DW12" s="666"/>
      <c r="DX12" s="666"/>
      <c r="DY12" s="666"/>
      <c r="DZ12" s="666"/>
      <c r="EA12" s="666"/>
      <c r="EB12" s="666"/>
      <c r="EC12" s="706"/>
    </row>
    <row r="13" spans="2:143" ht="11.25" customHeight="1" x14ac:dyDescent="0.15">
      <c r="B13" s="662" t="s">
        <v>249</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560</v>
      </c>
      <c r="AE13" s="693"/>
      <c r="AF13" s="693"/>
      <c r="AG13" s="693"/>
      <c r="AH13" s="693"/>
      <c r="AI13" s="693"/>
      <c r="AJ13" s="693"/>
      <c r="AK13" s="693"/>
      <c r="AL13" s="668" t="s">
        <v>129</v>
      </c>
      <c r="AM13" s="669"/>
      <c r="AN13" s="669"/>
      <c r="AO13" s="694"/>
      <c r="AP13" s="662" t="s">
        <v>250</v>
      </c>
      <c r="AQ13" s="663"/>
      <c r="AR13" s="663"/>
      <c r="AS13" s="663"/>
      <c r="AT13" s="663"/>
      <c r="AU13" s="663"/>
      <c r="AV13" s="663"/>
      <c r="AW13" s="663"/>
      <c r="AX13" s="663"/>
      <c r="AY13" s="663"/>
      <c r="AZ13" s="663"/>
      <c r="BA13" s="663"/>
      <c r="BB13" s="663"/>
      <c r="BC13" s="663"/>
      <c r="BD13" s="663"/>
      <c r="BE13" s="663"/>
      <c r="BF13" s="664"/>
      <c r="BG13" s="665">
        <v>759462</v>
      </c>
      <c r="BH13" s="666"/>
      <c r="BI13" s="666"/>
      <c r="BJ13" s="666"/>
      <c r="BK13" s="666"/>
      <c r="BL13" s="666"/>
      <c r="BM13" s="666"/>
      <c r="BN13" s="667"/>
      <c r="BO13" s="692">
        <v>35.9</v>
      </c>
      <c r="BP13" s="692"/>
      <c r="BQ13" s="692"/>
      <c r="BR13" s="692"/>
      <c r="BS13" s="693" t="s">
        <v>560</v>
      </c>
      <c r="BT13" s="693"/>
      <c r="BU13" s="693"/>
      <c r="BV13" s="693"/>
      <c r="BW13" s="693"/>
      <c r="BX13" s="693"/>
      <c r="BY13" s="693"/>
      <c r="BZ13" s="693"/>
      <c r="CA13" s="693"/>
      <c r="CB13" s="751"/>
      <c r="CD13" s="707" t="s">
        <v>251</v>
      </c>
      <c r="CE13" s="704"/>
      <c r="CF13" s="704"/>
      <c r="CG13" s="704"/>
      <c r="CH13" s="704"/>
      <c r="CI13" s="704"/>
      <c r="CJ13" s="704"/>
      <c r="CK13" s="704"/>
      <c r="CL13" s="704"/>
      <c r="CM13" s="704"/>
      <c r="CN13" s="704"/>
      <c r="CO13" s="704"/>
      <c r="CP13" s="704"/>
      <c r="CQ13" s="705"/>
      <c r="CR13" s="665">
        <v>2089406</v>
      </c>
      <c r="CS13" s="666"/>
      <c r="CT13" s="666"/>
      <c r="CU13" s="666"/>
      <c r="CV13" s="666"/>
      <c r="CW13" s="666"/>
      <c r="CX13" s="666"/>
      <c r="CY13" s="667"/>
      <c r="CZ13" s="692">
        <v>10.3</v>
      </c>
      <c r="DA13" s="692"/>
      <c r="DB13" s="692"/>
      <c r="DC13" s="692"/>
      <c r="DD13" s="671">
        <v>814639</v>
      </c>
      <c r="DE13" s="666"/>
      <c r="DF13" s="666"/>
      <c r="DG13" s="666"/>
      <c r="DH13" s="666"/>
      <c r="DI13" s="666"/>
      <c r="DJ13" s="666"/>
      <c r="DK13" s="666"/>
      <c r="DL13" s="666"/>
      <c r="DM13" s="666"/>
      <c r="DN13" s="666"/>
      <c r="DO13" s="666"/>
      <c r="DP13" s="667"/>
      <c r="DQ13" s="671">
        <v>1216238</v>
      </c>
      <c r="DR13" s="666"/>
      <c r="DS13" s="666"/>
      <c r="DT13" s="666"/>
      <c r="DU13" s="666"/>
      <c r="DV13" s="666"/>
      <c r="DW13" s="666"/>
      <c r="DX13" s="666"/>
      <c r="DY13" s="666"/>
      <c r="DZ13" s="666"/>
      <c r="EA13" s="666"/>
      <c r="EB13" s="666"/>
      <c r="EC13" s="706"/>
    </row>
    <row r="14" spans="2:143" ht="11.25" customHeight="1" x14ac:dyDescent="0.15">
      <c r="B14" s="662" t="s">
        <v>252</v>
      </c>
      <c r="C14" s="663"/>
      <c r="D14" s="663"/>
      <c r="E14" s="663"/>
      <c r="F14" s="663"/>
      <c r="G14" s="663"/>
      <c r="H14" s="663"/>
      <c r="I14" s="663"/>
      <c r="J14" s="663"/>
      <c r="K14" s="663"/>
      <c r="L14" s="663"/>
      <c r="M14" s="663"/>
      <c r="N14" s="663"/>
      <c r="O14" s="663"/>
      <c r="P14" s="663"/>
      <c r="Q14" s="664"/>
      <c r="R14" s="665" t="s">
        <v>560</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560</v>
      </c>
      <c r="AM14" s="669"/>
      <c r="AN14" s="669"/>
      <c r="AO14" s="694"/>
      <c r="AP14" s="662" t="s">
        <v>253</v>
      </c>
      <c r="AQ14" s="663"/>
      <c r="AR14" s="663"/>
      <c r="AS14" s="663"/>
      <c r="AT14" s="663"/>
      <c r="AU14" s="663"/>
      <c r="AV14" s="663"/>
      <c r="AW14" s="663"/>
      <c r="AX14" s="663"/>
      <c r="AY14" s="663"/>
      <c r="AZ14" s="663"/>
      <c r="BA14" s="663"/>
      <c r="BB14" s="663"/>
      <c r="BC14" s="663"/>
      <c r="BD14" s="663"/>
      <c r="BE14" s="663"/>
      <c r="BF14" s="664"/>
      <c r="BG14" s="665">
        <v>55498</v>
      </c>
      <c r="BH14" s="666"/>
      <c r="BI14" s="666"/>
      <c r="BJ14" s="666"/>
      <c r="BK14" s="666"/>
      <c r="BL14" s="666"/>
      <c r="BM14" s="666"/>
      <c r="BN14" s="667"/>
      <c r="BO14" s="692">
        <v>2.6</v>
      </c>
      <c r="BP14" s="692"/>
      <c r="BQ14" s="692"/>
      <c r="BR14" s="692"/>
      <c r="BS14" s="693" t="s">
        <v>560</v>
      </c>
      <c r="BT14" s="693"/>
      <c r="BU14" s="693"/>
      <c r="BV14" s="693"/>
      <c r="BW14" s="693"/>
      <c r="BX14" s="693"/>
      <c r="BY14" s="693"/>
      <c r="BZ14" s="693"/>
      <c r="CA14" s="693"/>
      <c r="CB14" s="751"/>
      <c r="CD14" s="707" t="s">
        <v>254</v>
      </c>
      <c r="CE14" s="704"/>
      <c r="CF14" s="704"/>
      <c r="CG14" s="704"/>
      <c r="CH14" s="704"/>
      <c r="CI14" s="704"/>
      <c r="CJ14" s="704"/>
      <c r="CK14" s="704"/>
      <c r="CL14" s="704"/>
      <c r="CM14" s="704"/>
      <c r="CN14" s="704"/>
      <c r="CO14" s="704"/>
      <c r="CP14" s="704"/>
      <c r="CQ14" s="705"/>
      <c r="CR14" s="665">
        <v>1449843</v>
      </c>
      <c r="CS14" s="666"/>
      <c r="CT14" s="666"/>
      <c r="CU14" s="666"/>
      <c r="CV14" s="666"/>
      <c r="CW14" s="666"/>
      <c r="CX14" s="666"/>
      <c r="CY14" s="667"/>
      <c r="CZ14" s="692">
        <v>7.1</v>
      </c>
      <c r="DA14" s="692"/>
      <c r="DB14" s="692"/>
      <c r="DC14" s="692"/>
      <c r="DD14" s="671">
        <v>796217</v>
      </c>
      <c r="DE14" s="666"/>
      <c r="DF14" s="666"/>
      <c r="DG14" s="666"/>
      <c r="DH14" s="666"/>
      <c r="DI14" s="666"/>
      <c r="DJ14" s="666"/>
      <c r="DK14" s="666"/>
      <c r="DL14" s="666"/>
      <c r="DM14" s="666"/>
      <c r="DN14" s="666"/>
      <c r="DO14" s="666"/>
      <c r="DP14" s="667"/>
      <c r="DQ14" s="671">
        <v>627703</v>
      </c>
      <c r="DR14" s="666"/>
      <c r="DS14" s="666"/>
      <c r="DT14" s="666"/>
      <c r="DU14" s="666"/>
      <c r="DV14" s="666"/>
      <c r="DW14" s="666"/>
      <c r="DX14" s="666"/>
      <c r="DY14" s="666"/>
      <c r="DZ14" s="666"/>
      <c r="EA14" s="666"/>
      <c r="EB14" s="666"/>
      <c r="EC14" s="706"/>
    </row>
    <row r="15" spans="2:143" ht="11.25" customHeight="1" x14ac:dyDescent="0.15">
      <c r="B15" s="662" t="s">
        <v>255</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560</v>
      </c>
      <c r="AA15" s="692"/>
      <c r="AB15" s="692"/>
      <c r="AC15" s="692"/>
      <c r="AD15" s="693" t="s">
        <v>129</v>
      </c>
      <c r="AE15" s="693"/>
      <c r="AF15" s="693"/>
      <c r="AG15" s="693"/>
      <c r="AH15" s="693"/>
      <c r="AI15" s="693"/>
      <c r="AJ15" s="693"/>
      <c r="AK15" s="693"/>
      <c r="AL15" s="668" t="s">
        <v>560</v>
      </c>
      <c r="AM15" s="669"/>
      <c r="AN15" s="669"/>
      <c r="AO15" s="694"/>
      <c r="AP15" s="662" t="s">
        <v>256</v>
      </c>
      <c r="AQ15" s="663"/>
      <c r="AR15" s="663"/>
      <c r="AS15" s="663"/>
      <c r="AT15" s="663"/>
      <c r="AU15" s="663"/>
      <c r="AV15" s="663"/>
      <c r="AW15" s="663"/>
      <c r="AX15" s="663"/>
      <c r="AY15" s="663"/>
      <c r="AZ15" s="663"/>
      <c r="BA15" s="663"/>
      <c r="BB15" s="663"/>
      <c r="BC15" s="663"/>
      <c r="BD15" s="663"/>
      <c r="BE15" s="663"/>
      <c r="BF15" s="664"/>
      <c r="BG15" s="665">
        <v>161752</v>
      </c>
      <c r="BH15" s="666"/>
      <c r="BI15" s="666"/>
      <c r="BJ15" s="666"/>
      <c r="BK15" s="666"/>
      <c r="BL15" s="666"/>
      <c r="BM15" s="666"/>
      <c r="BN15" s="667"/>
      <c r="BO15" s="692">
        <v>7.7</v>
      </c>
      <c r="BP15" s="692"/>
      <c r="BQ15" s="692"/>
      <c r="BR15" s="692"/>
      <c r="BS15" s="693" t="s">
        <v>129</v>
      </c>
      <c r="BT15" s="693"/>
      <c r="BU15" s="693"/>
      <c r="BV15" s="693"/>
      <c r="BW15" s="693"/>
      <c r="BX15" s="693"/>
      <c r="BY15" s="693"/>
      <c r="BZ15" s="693"/>
      <c r="CA15" s="693"/>
      <c r="CB15" s="751"/>
      <c r="CD15" s="707" t="s">
        <v>257</v>
      </c>
      <c r="CE15" s="704"/>
      <c r="CF15" s="704"/>
      <c r="CG15" s="704"/>
      <c r="CH15" s="704"/>
      <c r="CI15" s="704"/>
      <c r="CJ15" s="704"/>
      <c r="CK15" s="704"/>
      <c r="CL15" s="704"/>
      <c r="CM15" s="704"/>
      <c r="CN15" s="704"/>
      <c r="CO15" s="704"/>
      <c r="CP15" s="704"/>
      <c r="CQ15" s="705"/>
      <c r="CR15" s="665">
        <v>1394967</v>
      </c>
      <c r="CS15" s="666"/>
      <c r="CT15" s="666"/>
      <c r="CU15" s="666"/>
      <c r="CV15" s="666"/>
      <c r="CW15" s="666"/>
      <c r="CX15" s="666"/>
      <c r="CY15" s="667"/>
      <c r="CZ15" s="692">
        <v>6.9</v>
      </c>
      <c r="DA15" s="692"/>
      <c r="DB15" s="692"/>
      <c r="DC15" s="692"/>
      <c r="DD15" s="671">
        <v>88420</v>
      </c>
      <c r="DE15" s="666"/>
      <c r="DF15" s="666"/>
      <c r="DG15" s="666"/>
      <c r="DH15" s="666"/>
      <c r="DI15" s="666"/>
      <c r="DJ15" s="666"/>
      <c r="DK15" s="666"/>
      <c r="DL15" s="666"/>
      <c r="DM15" s="666"/>
      <c r="DN15" s="666"/>
      <c r="DO15" s="666"/>
      <c r="DP15" s="667"/>
      <c r="DQ15" s="671">
        <v>1242993</v>
      </c>
      <c r="DR15" s="666"/>
      <c r="DS15" s="666"/>
      <c r="DT15" s="666"/>
      <c r="DU15" s="666"/>
      <c r="DV15" s="666"/>
      <c r="DW15" s="666"/>
      <c r="DX15" s="666"/>
      <c r="DY15" s="666"/>
      <c r="DZ15" s="666"/>
      <c r="EA15" s="666"/>
      <c r="EB15" s="666"/>
      <c r="EC15" s="706"/>
    </row>
    <row r="16" spans="2:143" ht="11.25" customHeight="1" x14ac:dyDescent="0.15">
      <c r="B16" s="662" t="s">
        <v>563</v>
      </c>
      <c r="C16" s="663"/>
      <c r="D16" s="663"/>
      <c r="E16" s="663"/>
      <c r="F16" s="663"/>
      <c r="G16" s="663"/>
      <c r="H16" s="663"/>
      <c r="I16" s="663"/>
      <c r="J16" s="663"/>
      <c r="K16" s="663"/>
      <c r="L16" s="663"/>
      <c r="M16" s="663"/>
      <c r="N16" s="663"/>
      <c r="O16" s="663"/>
      <c r="P16" s="663"/>
      <c r="Q16" s="664"/>
      <c r="R16" s="665">
        <v>12590</v>
      </c>
      <c r="S16" s="666"/>
      <c r="T16" s="666"/>
      <c r="U16" s="666"/>
      <c r="V16" s="666"/>
      <c r="W16" s="666"/>
      <c r="X16" s="666"/>
      <c r="Y16" s="667"/>
      <c r="Z16" s="692">
        <v>0.1</v>
      </c>
      <c r="AA16" s="692"/>
      <c r="AB16" s="692"/>
      <c r="AC16" s="692"/>
      <c r="AD16" s="693">
        <v>12590</v>
      </c>
      <c r="AE16" s="693"/>
      <c r="AF16" s="693"/>
      <c r="AG16" s="693"/>
      <c r="AH16" s="693"/>
      <c r="AI16" s="693"/>
      <c r="AJ16" s="693"/>
      <c r="AK16" s="693"/>
      <c r="AL16" s="668">
        <v>0.1</v>
      </c>
      <c r="AM16" s="669"/>
      <c r="AN16" s="669"/>
      <c r="AO16" s="694"/>
      <c r="AP16" s="662" t="s">
        <v>258</v>
      </c>
      <c r="AQ16" s="663"/>
      <c r="AR16" s="663"/>
      <c r="AS16" s="663"/>
      <c r="AT16" s="663"/>
      <c r="AU16" s="663"/>
      <c r="AV16" s="663"/>
      <c r="AW16" s="663"/>
      <c r="AX16" s="663"/>
      <c r="AY16" s="663"/>
      <c r="AZ16" s="663"/>
      <c r="BA16" s="663"/>
      <c r="BB16" s="663"/>
      <c r="BC16" s="663"/>
      <c r="BD16" s="663"/>
      <c r="BE16" s="663"/>
      <c r="BF16" s="664"/>
      <c r="BG16" s="665" t="s">
        <v>560</v>
      </c>
      <c r="BH16" s="666"/>
      <c r="BI16" s="666"/>
      <c r="BJ16" s="666"/>
      <c r="BK16" s="666"/>
      <c r="BL16" s="666"/>
      <c r="BM16" s="666"/>
      <c r="BN16" s="667"/>
      <c r="BO16" s="692" t="s">
        <v>560</v>
      </c>
      <c r="BP16" s="692"/>
      <c r="BQ16" s="692"/>
      <c r="BR16" s="692"/>
      <c r="BS16" s="693" t="s">
        <v>560</v>
      </c>
      <c r="BT16" s="693"/>
      <c r="BU16" s="693"/>
      <c r="BV16" s="693"/>
      <c r="BW16" s="693"/>
      <c r="BX16" s="693"/>
      <c r="BY16" s="693"/>
      <c r="BZ16" s="693"/>
      <c r="CA16" s="693"/>
      <c r="CB16" s="751"/>
      <c r="CD16" s="707" t="s">
        <v>259</v>
      </c>
      <c r="CE16" s="704"/>
      <c r="CF16" s="704"/>
      <c r="CG16" s="704"/>
      <c r="CH16" s="704"/>
      <c r="CI16" s="704"/>
      <c r="CJ16" s="704"/>
      <c r="CK16" s="704"/>
      <c r="CL16" s="704"/>
      <c r="CM16" s="704"/>
      <c r="CN16" s="704"/>
      <c r="CO16" s="704"/>
      <c r="CP16" s="704"/>
      <c r="CQ16" s="705"/>
      <c r="CR16" s="665">
        <v>84</v>
      </c>
      <c r="CS16" s="666"/>
      <c r="CT16" s="666"/>
      <c r="CU16" s="666"/>
      <c r="CV16" s="666"/>
      <c r="CW16" s="666"/>
      <c r="CX16" s="666"/>
      <c r="CY16" s="667"/>
      <c r="CZ16" s="692">
        <v>0</v>
      </c>
      <c r="DA16" s="692"/>
      <c r="DB16" s="692"/>
      <c r="DC16" s="692"/>
      <c r="DD16" s="671" t="s">
        <v>560</v>
      </c>
      <c r="DE16" s="666"/>
      <c r="DF16" s="666"/>
      <c r="DG16" s="666"/>
      <c r="DH16" s="666"/>
      <c r="DI16" s="666"/>
      <c r="DJ16" s="666"/>
      <c r="DK16" s="666"/>
      <c r="DL16" s="666"/>
      <c r="DM16" s="666"/>
      <c r="DN16" s="666"/>
      <c r="DO16" s="666"/>
      <c r="DP16" s="667"/>
      <c r="DQ16" s="671">
        <v>84</v>
      </c>
      <c r="DR16" s="666"/>
      <c r="DS16" s="666"/>
      <c r="DT16" s="666"/>
      <c r="DU16" s="666"/>
      <c r="DV16" s="666"/>
      <c r="DW16" s="666"/>
      <c r="DX16" s="666"/>
      <c r="DY16" s="666"/>
      <c r="DZ16" s="666"/>
      <c r="EA16" s="666"/>
      <c r="EB16" s="666"/>
      <c r="EC16" s="706"/>
    </row>
    <row r="17" spans="2:133" ht="11.25" customHeight="1" x14ac:dyDescent="0.15">
      <c r="B17" s="662" t="s">
        <v>260</v>
      </c>
      <c r="C17" s="663"/>
      <c r="D17" s="663"/>
      <c r="E17" s="663"/>
      <c r="F17" s="663"/>
      <c r="G17" s="663"/>
      <c r="H17" s="663"/>
      <c r="I17" s="663"/>
      <c r="J17" s="663"/>
      <c r="K17" s="663"/>
      <c r="L17" s="663"/>
      <c r="M17" s="663"/>
      <c r="N17" s="663"/>
      <c r="O17" s="663"/>
      <c r="P17" s="663"/>
      <c r="Q17" s="664"/>
      <c r="R17" s="665">
        <v>23878</v>
      </c>
      <c r="S17" s="666"/>
      <c r="T17" s="666"/>
      <c r="U17" s="666"/>
      <c r="V17" s="666"/>
      <c r="W17" s="666"/>
      <c r="X17" s="666"/>
      <c r="Y17" s="667"/>
      <c r="Z17" s="692">
        <v>0.1</v>
      </c>
      <c r="AA17" s="692"/>
      <c r="AB17" s="692"/>
      <c r="AC17" s="692"/>
      <c r="AD17" s="693">
        <v>23878</v>
      </c>
      <c r="AE17" s="693"/>
      <c r="AF17" s="693"/>
      <c r="AG17" s="693"/>
      <c r="AH17" s="693"/>
      <c r="AI17" s="693"/>
      <c r="AJ17" s="693"/>
      <c r="AK17" s="693"/>
      <c r="AL17" s="668">
        <v>0.2</v>
      </c>
      <c r="AM17" s="669"/>
      <c r="AN17" s="669"/>
      <c r="AO17" s="694"/>
      <c r="AP17" s="662" t="s">
        <v>261</v>
      </c>
      <c r="AQ17" s="663"/>
      <c r="AR17" s="663"/>
      <c r="AS17" s="663"/>
      <c r="AT17" s="663"/>
      <c r="AU17" s="663"/>
      <c r="AV17" s="663"/>
      <c r="AW17" s="663"/>
      <c r="AX17" s="663"/>
      <c r="AY17" s="663"/>
      <c r="AZ17" s="663"/>
      <c r="BA17" s="663"/>
      <c r="BB17" s="663"/>
      <c r="BC17" s="663"/>
      <c r="BD17" s="663"/>
      <c r="BE17" s="663"/>
      <c r="BF17" s="664"/>
      <c r="BG17" s="665" t="s">
        <v>560</v>
      </c>
      <c r="BH17" s="666"/>
      <c r="BI17" s="666"/>
      <c r="BJ17" s="666"/>
      <c r="BK17" s="666"/>
      <c r="BL17" s="666"/>
      <c r="BM17" s="666"/>
      <c r="BN17" s="667"/>
      <c r="BO17" s="692" t="s">
        <v>560</v>
      </c>
      <c r="BP17" s="692"/>
      <c r="BQ17" s="692"/>
      <c r="BR17" s="692"/>
      <c r="BS17" s="693" t="s">
        <v>560</v>
      </c>
      <c r="BT17" s="693"/>
      <c r="BU17" s="693"/>
      <c r="BV17" s="693"/>
      <c r="BW17" s="693"/>
      <c r="BX17" s="693"/>
      <c r="BY17" s="693"/>
      <c r="BZ17" s="693"/>
      <c r="CA17" s="693"/>
      <c r="CB17" s="751"/>
      <c r="CD17" s="707" t="s">
        <v>262</v>
      </c>
      <c r="CE17" s="704"/>
      <c r="CF17" s="704"/>
      <c r="CG17" s="704"/>
      <c r="CH17" s="704"/>
      <c r="CI17" s="704"/>
      <c r="CJ17" s="704"/>
      <c r="CK17" s="704"/>
      <c r="CL17" s="704"/>
      <c r="CM17" s="704"/>
      <c r="CN17" s="704"/>
      <c r="CO17" s="704"/>
      <c r="CP17" s="704"/>
      <c r="CQ17" s="705"/>
      <c r="CR17" s="665">
        <v>2264849</v>
      </c>
      <c r="CS17" s="666"/>
      <c r="CT17" s="666"/>
      <c r="CU17" s="666"/>
      <c r="CV17" s="666"/>
      <c r="CW17" s="666"/>
      <c r="CX17" s="666"/>
      <c r="CY17" s="667"/>
      <c r="CZ17" s="692">
        <v>11.1</v>
      </c>
      <c r="DA17" s="692"/>
      <c r="DB17" s="692"/>
      <c r="DC17" s="692"/>
      <c r="DD17" s="671" t="s">
        <v>129</v>
      </c>
      <c r="DE17" s="666"/>
      <c r="DF17" s="666"/>
      <c r="DG17" s="666"/>
      <c r="DH17" s="666"/>
      <c r="DI17" s="666"/>
      <c r="DJ17" s="666"/>
      <c r="DK17" s="666"/>
      <c r="DL17" s="666"/>
      <c r="DM17" s="666"/>
      <c r="DN17" s="666"/>
      <c r="DO17" s="666"/>
      <c r="DP17" s="667"/>
      <c r="DQ17" s="671">
        <v>2165897</v>
      </c>
      <c r="DR17" s="666"/>
      <c r="DS17" s="666"/>
      <c r="DT17" s="666"/>
      <c r="DU17" s="666"/>
      <c r="DV17" s="666"/>
      <c r="DW17" s="666"/>
      <c r="DX17" s="666"/>
      <c r="DY17" s="666"/>
      <c r="DZ17" s="666"/>
      <c r="EA17" s="666"/>
      <c r="EB17" s="666"/>
      <c r="EC17" s="706"/>
    </row>
    <row r="18" spans="2:133" ht="11.25" customHeight="1" x14ac:dyDescent="0.15">
      <c r="B18" s="662" t="s">
        <v>263</v>
      </c>
      <c r="C18" s="663"/>
      <c r="D18" s="663"/>
      <c r="E18" s="663"/>
      <c r="F18" s="663"/>
      <c r="G18" s="663"/>
      <c r="H18" s="663"/>
      <c r="I18" s="663"/>
      <c r="J18" s="663"/>
      <c r="K18" s="663"/>
      <c r="L18" s="663"/>
      <c r="M18" s="663"/>
      <c r="N18" s="663"/>
      <c r="O18" s="663"/>
      <c r="P18" s="663"/>
      <c r="Q18" s="664"/>
      <c r="R18" s="665">
        <v>39892</v>
      </c>
      <c r="S18" s="666"/>
      <c r="T18" s="666"/>
      <c r="U18" s="666"/>
      <c r="V18" s="666"/>
      <c r="W18" s="666"/>
      <c r="X18" s="666"/>
      <c r="Y18" s="667"/>
      <c r="Z18" s="692">
        <v>0.2</v>
      </c>
      <c r="AA18" s="692"/>
      <c r="AB18" s="692"/>
      <c r="AC18" s="692"/>
      <c r="AD18" s="693">
        <v>37040</v>
      </c>
      <c r="AE18" s="693"/>
      <c r="AF18" s="693"/>
      <c r="AG18" s="693"/>
      <c r="AH18" s="693"/>
      <c r="AI18" s="693"/>
      <c r="AJ18" s="693"/>
      <c r="AK18" s="693"/>
      <c r="AL18" s="668">
        <v>0.40000000596046448</v>
      </c>
      <c r="AM18" s="669"/>
      <c r="AN18" s="669"/>
      <c r="AO18" s="694"/>
      <c r="AP18" s="662" t="s">
        <v>564</v>
      </c>
      <c r="AQ18" s="663"/>
      <c r="AR18" s="663"/>
      <c r="AS18" s="663"/>
      <c r="AT18" s="663"/>
      <c r="AU18" s="663"/>
      <c r="AV18" s="663"/>
      <c r="AW18" s="663"/>
      <c r="AX18" s="663"/>
      <c r="AY18" s="663"/>
      <c r="AZ18" s="663"/>
      <c r="BA18" s="663"/>
      <c r="BB18" s="663"/>
      <c r="BC18" s="663"/>
      <c r="BD18" s="663"/>
      <c r="BE18" s="663"/>
      <c r="BF18" s="664"/>
      <c r="BG18" s="665" t="s">
        <v>560</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264</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560</v>
      </c>
      <c r="DR18" s="666"/>
      <c r="DS18" s="666"/>
      <c r="DT18" s="666"/>
      <c r="DU18" s="666"/>
      <c r="DV18" s="666"/>
      <c r="DW18" s="666"/>
      <c r="DX18" s="666"/>
      <c r="DY18" s="666"/>
      <c r="DZ18" s="666"/>
      <c r="EA18" s="666"/>
      <c r="EB18" s="666"/>
      <c r="EC18" s="706"/>
    </row>
    <row r="19" spans="2:133" ht="11.25" customHeight="1" x14ac:dyDescent="0.15">
      <c r="B19" s="662" t="s">
        <v>265</v>
      </c>
      <c r="C19" s="663"/>
      <c r="D19" s="663"/>
      <c r="E19" s="663"/>
      <c r="F19" s="663"/>
      <c r="G19" s="663"/>
      <c r="H19" s="663"/>
      <c r="I19" s="663"/>
      <c r="J19" s="663"/>
      <c r="K19" s="663"/>
      <c r="L19" s="663"/>
      <c r="M19" s="663"/>
      <c r="N19" s="663"/>
      <c r="O19" s="663"/>
      <c r="P19" s="663"/>
      <c r="Q19" s="664"/>
      <c r="R19" s="665">
        <v>8247</v>
      </c>
      <c r="S19" s="666"/>
      <c r="T19" s="666"/>
      <c r="U19" s="666"/>
      <c r="V19" s="666"/>
      <c r="W19" s="666"/>
      <c r="X19" s="666"/>
      <c r="Y19" s="667"/>
      <c r="Z19" s="692">
        <v>0</v>
      </c>
      <c r="AA19" s="692"/>
      <c r="AB19" s="692"/>
      <c r="AC19" s="692"/>
      <c r="AD19" s="693">
        <v>8247</v>
      </c>
      <c r="AE19" s="693"/>
      <c r="AF19" s="693"/>
      <c r="AG19" s="693"/>
      <c r="AH19" s="693"/>
      <c r="AI19" s="693"/>
      <c r="AJ19" s="693"/>
      <c r="AK19" s="693"/>
      <c r="AL19" s="668">
        <v>0.1</v>
      </c>
      <c r="AM19" s="669"/>
      <c r="AN19" s="669"/>
      <c r="AO19" s="694"/>
      <c r="AP19" s="662" t="s">
        <v>266</v>
      </c>
      <c r="AQ19" s="663"/>
      <c r="AR19" s="663"/>
      <c r="AS19" s="663"/>
      <c r="AT19" s="663"/>
      <c r="AU19" s="663"/>
      <c r="AV19" s="663"/>
      <c r="AW19" s="663"/>
      <c r="AX19" s="663"/>
      <c r="AY19" s="663"/>
      <c r="AZ19" s="663"/>
      <c r="BA19" s="663"/>
      <c r="BB19" s="663"/>
      <c r="BC19" s="663"/>
      <c r="BD19" s="663"/>
      <c r="BE19" s="663"/>
      <c r="BF19" s="664"/>
      <c r="BG19" s="665">
        <v>93684</v>
      </c>
      <c r="BH19" s="666"/>
      <c r="BI19" s="666"/>
      <c r="BJ19" s="666"/>
      <c r="BK19" s="666"/>
      <c r="BL19" s="666"/>
      <c r="BM19" s="666"/>
      <c r="BN19" s="667"/>
      <c r="BO19" s="692">
        <v>4.4000000000000004</v>
      </c>
      <c r="BP19" s="692"/>
      <c r="BQ19" s="692"/>
      <c r="BR19" s="692"/>
      <c r="BS19" s="693" t="s">
        <v>560</v>
      </c>
      <c r="BT19" s="693"/>
      <c r="BU19" s="693"/>
      <c r="BV19" s="693"/>
      <c r="BW19" s="693"/>
      <c r="BX19" s="693"/>
      <c r="BY19" s="693"/>
      <c r="BZ19" s="693"/>
      <c r="CA19" s="693"/>
      <c r="CB19" s="751"/>
      <c r="CD19" s="707" t="s">
        <v>267</v>
      </c>
      <c r="CE19" s="704"/>
      <c r="CF19" s="704"/>
      <c r="CG19" s="704"/>
      <c r="CH19" s="704"/>
      <c r="CI19" s="704"/>
      <c r="CJ19" s="704"/>
      <c r="CK19" s="704"/>
      <c r="CL19" s="704"/>
      <c r="CM19" s="704"/>
      <c r="CN19" s="704"/>
      <c r="CO19" s="704"/>
      <c r="CP19" s="704"/>
      <c r="CQ19" s="705"/>
      <c r="CR19" s="665" t="s">
        <v>560</v>
      </c>
      <c r="CS19" s="666"/>
      <c r="CT19" s="666"/>
      <c r="CU19" s="666"/>
      <c r="CV19" s="666"/>
      <c r="CW19" s="666"/>
      <c r="CX19" s="666"/>
      <c r="CY19" s="667"/>
      <c r="CZ19" s="692" t="s">
        <v>129</v>
      </c>
      <c r="DA19" s="692"/>
      <c r="DB19" s="692"/>
      <c r="DC19" s="692"/>
      <c r="DD19" s="671" t="s">
        <v>560</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15">
      <c r="B20" s="662" t="s">
        <v>268</v>
      </c>
      <c r="C20" s="663"/>
      <c r="D20" s="663"/>
      <c r="E20" s="663"/>
      <c r="F20" s="663"/>
      <c r="G20" s="663"/>
      <c r="H20" s="663"/>
      <c r="I20" s="663"/>
      <c r="J20" s="663"/>
      <c r="K20" s="663"/>
      <c r="L20" s="663"/>
      <c r="M20" s="663"/>
      <c r="N20" s="663"/>
      <c r="O20" s="663"/>
      <c r="P20" s="663"/>
      <c r="Q20" s="664"/>
      <c r="R20" s="665">
        <v>3498</v>
      </c>
      <c r="S20" s="666"/>
      <c r="T20" s="666"/>
      <c r="U20" s="666"/>
      <c r="V20" s="666"/>
      <c r="W20" s="666"/>
      <c r="X20" s="666"/>
      <c r="Y20" s="667"/>
      <c r="Z20" s="692">
        <v>0</v>
      </c>
      <c r="AA20" s="692"/>
      <c r="AB20" s="692"/>
      <c r="AC20" s="692"/>
      <c r="AD20" s="693">
        <v>3498</v>
      </c>
      <c r="AE20" s="693"/>
      <c r="AF20" s="693"/>
      <c r="AG20" s="693"/>
      <c r="AH20" s="693"/>
      <c r="AI20" s="693"/>
      <c r="AJ20" s="693"/>
      <c r="AK20" s="693"/>
      <c r="AL20" s="668">
        <v>0</v>
      </c>
      <c r="AM20" s="669"/>
      <c r="AN20" s="669"/>
      <c r="AO20" s="694"/>
      <c r="AP20" s="662" t="s">
        <v>565</v>
      </c>
      <c r="AQ20" s="663"/>
      <c r="AR20" s="663"/>
      <c r="AS20" s="663"/>
      <c r="AT20" s="663"/>
      <c r="AU20" s="663"/>
      <c r="AV20" s="663"/>
      <c r="AW20" s="663"/>
      <c r="AX20" s="663"/>
      <c r="AY20" s="663"/>
      <c r="AZ20" s="663"/>
      <c r="BA20" s="663"/>
      <c r="BB20" s="663"/>
      <c r="BC20" s="663"/>
      <c r="BD20" s="663"/>
      <c r="BE20" s="663"/>
      <c r="BF20" s="664"/>
      <c r="BG20" s="665">
        <v>93684</v>
      </c>
      <c r="BH20" s="666"/>
      <c r="BI20" s="666"/>
      <c r="BJ20" s="666"/>
      <c r="BK20" s="666"/>
      <c r="BL20" s="666"/>
      <c r="BM20" s="666"/>
      <c r="BN20" s="667"/>
      <c r="BO20" s="692">
        <v>4.4000000000000004</v>
      </c>
      <c r="BP20" s="692"/>
      <c r="BQ20" s="692"/>
      <c r="BR20" s="692"/>
      <c r="BS20" s="693" t="s">
        <v>129</v>
      </c>
      <c r="BT20" s="693"/>
      <c r="BU20" s="693"/>
      <c r="BV20" s="693"/>
      <c r="BW20" s="693"/>
      <c r="BX20" s="693"/>
      <c r="BY20" s="693"/>
      <c r="BZ20" s="693"/>
      <c r="CA20" s="693"/>
      <c r="CB20" s="751"/>
      <c r="CD20" s="707" t="s">
        <v>269</v>
      </c>
      <c r="CE20" s="704"/>
      <c r="CF20" s="704"/>
      <c r="CG20" s="704"/>
      <c r="CH20" s="704"/>
      <c r="CI20" s="704"/>
      <c r="CJ20" s="704"/>
      <c r="CK20" s="704"/>
      <c r="CL20" s="704"/>
      <c r="CM20" s="704"/>
      <c r="CN20" s="704"/>
      <c r="CO20" s="704"/>
      <c r="CP20" s="704"/>
      <c r="CQ20" s="705"/>
      <c r="CR20" s="665">
        <v>20337081</v>
      </c>
      <c r="CS20" s="666"/>
      <c r="CT20" s="666"/>
      <c r="CU20" s="666"/>
      <c r="CV20" s="666"/>
      <c r="CW20" s="666"/>
      <c r="CX20" s="666"/>
      <c r="CY20" s="667"/>
      <c r="CZ20" s="692">
        <v>100</v>
      </c>
      <c r="DA20" s="692"/>
      <c r="DB20" s="692"/>
      <c r="DC20" s="692"/>
      <c r="DD20" s="671">
        <v>6919065</v>
      </c>
      <c r="DE20" s="666"/>
      <c r="DF20" s="666"/>
      <c r="DG20" s="666"/>
      <c r="DH20" s="666"/>
      <c r="DI20" s="666"/>
      <c r="DJ20" s="666"/>
      <c r="DK20" s="666"/>
      <c r="DL20" s="666"/>
      <c r="DM20" s="666"/>
      <c r="DN20" s="666"/>
      <c r="DO20" s="666"/>
      <c r="DP20" s="667"/>
      <c r="DQ20" s="671">
        <v>10768734</v>
      </c>
      <c r="DR20" s="666"/>
      <c r="DS20" s="666"/>
      <c r="DT20" s="666"/>
      <c r="DU20" s="666"/>
      <c r="DV20" s="666"/>
      <c r="DW20" s="666"/>
      <c r="DX20" s="666"/>
      <c r="DY20" s="666"/>
      <c r="DZ20" s="666"/>
      <c r="EA20" s="666"/>
      <c r="EB20" s="666"/>
      <c r="EC20" s="706"/>
    </row>
    <row r="21" spans="2:133" ht="11.25" customHeight="1" x14ac:dyDescent="0.15">
      <c r="B21" s="662" t="s">
        <v>270</v>
      </c>
      <c r="C21" s="663"/>
      <c r="D21" s="663"/>
      <c r="E21" s="663"/>
      <c r="F21" s="663"/>
      <c r="G21" s="663"/>
      <c r="H21" s="663"/>
      <c r="I21" s="663"/>
      <c r="J21" s="663"/>
      <c r="K21" s="663"/>
      <c r="L21" s="663"/>
      <c r="M21" s="663"/>
      <c r="N21" s="663"/>
      <c r="O21" s="663"/>
      <c r="P21" s="663"/>
      <c r="Q21" s="664"/>
      <c r="R21" s="665">
        <v>1306</v>
      </c>
      <c r="S21" s="666"/>
      <c r="T21" s="666"/>
      <c r="U21" s="666"/>
      <c r="V21" s="666"/>
      <c r="W21" s="666"/>
      <c r="X21" s="666"/>
      <c r="Y21" s="667"/>
      <c r="Z21" s="692">
        <v>0</v>
      </c>
      <c r="AA21" s="692"/>
      <c r="AB21" s="692"/>
      <c r="AC21" s="692"/>
      <c r="AD21" s="693">
        <v>1306</v>
      </c>
      <c r="AE21" s="693"/>
      <c r="AF21" s="693"/>
      <c r="AG21" s="693"/>
      <c r="AH21" s="693"/>
      <c r="AI21" s="693"/>
      <c r="AJ21" s="693"/>
      <c r="AK21" s="693"/>
      <c r="AL21" s="668">
        <v>0</v>
      </c>
      <c r="AM21" s="669"/>
      <c r="AN21" s="669"/>
      <c r="AO21" s="694"/>
      <c r="AP21" s="758" t="s">
        <v>271</v>
      </c>
      <c r="AQ21" s="765"/>
      <c r="AR21" s="765"/>
      <c r="AS21" s="765"/>
      <c r="AT21" s="765"/>
      <c r="AU21" s="765"/>
      <c r="AV21" s="765"/>
      <c r="AW21" s="765"/>
      <c r="AX21" s="765"/>
      <c r="AY21" s="765"/>
      <c r="AZ21" s="765"/>
      <c r="BA21" s="765"/>
      <c r="BB21" s="765"/>
      <c r="BC21" s="765"/>
      <c r="BD21" s="765"/>
      <c r="BE21" s="765"/>
      <c r="BF21" s="760"/>
      <c r="BG21" s="665">
        <v>2200</v>
      </c>
      <c r="BH21" s="666"/>
      <c r="BI21" s="666"/>
      <c r="BJ21" s="666"/>
      <c r="BK21" s="666"/>
      <c r="BL21" s="666"/>
      <c r="BM21" s="666"/>
      <c r="BN21" s="667"/>
      <c r="BO21" s="692">
        <v>0.1</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566</v>
      </c>
      <c r="C22" s="729"/>
      <c r="D22" s="729"/>
      <c r="E22" s="729"/>
      <c r="F22" s="729"/>
      <c r="G22" s="729"/>
      <c r="H22" s="729"/>
      <c r="I22" s="729"/>
      <c r="J22" s="729"/>
      <c r="K22" s="729"/>
      <c r="L22" s="729"/>
      <c r="M22" s="729"/>
      <c r="N22" s="729"/>
      <c r="O22" s="729"/>
      <c r="P22" s="729"/>
      <c r="Q22" s="730"/>
      <c r="R22" s="665">
        <v>26841</v>
      </c>
      <c r="S22" s="666"/>
      <c r="T22" s="666"/>
      <c r="U22" s="666"/>
      <c r="V22" s="666"/>
      <c r="W22" s="666"/>
      <c r="X22" s="666"/>
      <c r="Y22" s="667"/>
      <c r="Z22" s="692">
        <v>0.1</v>
      </c>
      <c r="AA22" s="692"/>
      <c r="AB22" s="692"/>
      <c r="AC22" s="692"/>
      <c r="AD22" s="693">
        <v>23989</v>
      </c>
      <c r="AE22" s="693"/>
      <c r="AF22" s="693"/>
      <c r="AG22" s="693"/>
      <c r="AH22" s="693"/>
      <c r="AI22" s="693"/>
      <c r="AJ22" s="693"/>
      <c r="AK22" s="693"/>
      <c r="AL22" s="668">
        <v>0.30000001192092896</v>
      </c>
      <c r="AM22" s="669"/>
      <c r="AN22" s="669"/>
      <c r="AO22" s="694"/>
      <c r="AP22" s="758" t="s">
        <v>272</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560</v>
      </c>
      <c r="BP22" s="692"/>
      <c r="BQ22" s="692"/>
      <c r="BR22" s="692"/>
      <c r="BS22" s="693" t="s">
        <v>129</v>
      </c>
      <c r="BT22" s="693"/>
      <c r="BU22" s="693"/>
      <c r="BV22" s="693"/>
      <c r="BW22" s="693"/>
      <c r="BX22" s="693"/>
      <c r="BY22" s="693"/>
      <c r="BZ22" s="693"/>
      <c r="CA22" s="693"/>
      <c r="CB22" s="751"/>
      <c r="CD22" s="767" t="s">
        <v>273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274</v>
      </c>
      <c r="C23" s="663"/>
      <c r="D23" s="663"/>
      <c r="E23" s="663"/>
      <c r="F23" s="663"/>
      <c r="G23" s="663"/>
      <c r="H23" s="663"/>
      <c r="I23" s="663"/>
      <c r="J23" s="663"/>
      <c r="K23" s="663"/>
      <c r="L23" s="663"/>
      <c r="M23" s="663"/>
      <c r="N23" s="663"/>
      <c r="O23" s="663"/>
      <c r="P23" s="663"/>
      <c r="Q23" s="664"/>
      <c r="R23" s="665">
        <v>7280924</v>
      </c>
      <c r="S23" s="666"/>
      <c r="T23" s="666"/>
      <c r="U23" s="666"/>
      <c r="V23" s="666"/>
      <c r="W23" s="666"/>
      <c r="X23" s="666"/>
      <c r="Y23" s="667"/>
      <c r="Z23" s="692">
        <v>33.700000000000003</v>
      </c>
      <c r="AA23" s="692"/>
      <c r="AB23" s="692"/>
      <c r="AC23" s="692"/>
      <c r="AD23" s="693">
        <v>6577810</v>
      </c>
      <c r="AE23" s="693"/>
      <c r="AF23" s="693"/>
      <c r="AG23" s="693"/>
      <c r="AH23" s="693"/>
      <c r="AI23" s="693"/>
      <c r="AJ23" s="693"/>
      <c r="AK23" s="693"/>
      <c r="AL23" s="668">
        <v>68.8</v>
      </c>
      <c r="AM23" s="669"/>
      <c r="AN23" s="669"/>
      <c r="AO23" s="694"/>
      <c r="AP23" s="758" t="s">
        <v>275</v>
      </c>
      <c r="AQ23" s="765"/>
      <c r="AR23" s="765"/>
      <c r="AS23" s="765"/>
      <c r="AT23" s="765"/>
      <c r="AU23" s="765"/>
      <c r="AV23" s="765"/>
      <c r="AW23" s="765"/>
      <c r="AX23" s="765"/>
      <c r="AY23" s="765"/>
      <c r="AZ23" s="765"/>
      <c r="BA23" s="765"/>
      <c r="BB23" s="765"/>
      <c r="BC23" s="765"/>
      <c r="BD23" s="765"/>
      <c r="BE23" s="765"/>
      <c r="BF23" s="760"/>
      <c r="BG23" s="665">
        <v>91484</v>
      </c>
      <c r="BH23" s="666"/>
      <c r="BI23" s="666"/>
      <c r="BJ23" s="666"/>
      <c r="BK23" s="666"/>
      <c r="BL23" s="666"/>
      <c r="BM23" s="666"/>
      <c r="BN23" s="667"/>
      <c r="BO23" s="692">
        <v>4.3</v>
      </c>
      <c r="BP23" s="692"/>
      <c r="BQ23" s="692"/>
      <c r="BR23" s="692"/>
      <c r="BS23" s="693" t="s">
        <v>129</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276</v>
      </c>
      <c r="CS23" s="768"/>
      <c r="CT23" s="768"/>
      <c r="CU23" s="768"/>
      <c r="CV23" s="768"/>
      <c r="CW23" s="768"/>
      <c r="CX23" s="768"/>
      <c r="CY23" s="769"/>
      <c r="CZ23" s="767" t="s">
        <v>567</v>
      </c>
      <c r="DA23" s="768"/>
      <c r="DB23" s="768"/>
      <c r="DC23" s="769"/>
      <c r="DD23" s="767" t="s">
        <v>277</v>
      </c>
      <c r="DE23" s="768"/>
      <c r="DF23" s="768"/>
      <c r="DG23" s="768"/>
      <c r="DH23" s="768"/>
      <c r="DI23" s="768"/>
      <c r="DJ23" s="768"/>
      <c r="DK23" s="769"/>
      <c r="DL23" s="776" t="s">
        <v>278</v>
      </c>
      <c r="DM23" s="777"/>
      <c r="DN23" s="777"/>
      <c r="DO23" s="777"/>
      <c r="DP23" s="777"/>
      <c r="DQ23" s="777"/>
      <c r="DR23" s="777"/>
      <c r="DS23" s="777"/>
      <c r="DT23" s="777"/>
      <c r="DU23" s="777"/>
      <c r="DV23" s="778"/>
      <c r="DW23" s="767" t="s">
        <v>279</v>
      </c>
      <c r="DX23" s="768"/>
      <c r="DY23" s="768"/>
      <c r="DZ23" s="768"/>
      <c r="EA23" s="768"/>
      <c r="EB23" s="768"/>
      <c r="EC23" s="769"/>
    </row>
    <row r="24" spans="2:133" ht="11.25" customHeight="1" x14ac:dyDescent="0.15">
      <c r="B24" s="662" t="s">
        <v>280</v>
      </c>
      <c r="C24" s="663"/>
      <c r="D24" s="663"/>
      <c r="E24" s="663"/>
      <c r="F24" s="663"/>
      <c r="G24" s="663"/>
      <c r="H24" s="663"/>
      <c r="I24" s="663"/>
      <c r="J24" s="663"/>
      <c r="K24" s="663"/>
      <c r="L24" s="663"/>
      <c r="M24" s="663"/>
      <c r="N24" s="663"/>
      <c r="O24" s="663"/>
      <c r="P24" s="663"/>
      <c r="Q24" s="664"/>
      <c r="R24" s="665">
        <v>6577810</v>
      </c>
      <c r="S24" s="666"/>
      <c r="T24" s="666"/>
      <c r="U24" s="666"/>
      <c r="V24" s="666"/>
      <c r="W24" s="666"/>
      <c r="X24" s="666"/>
      <c r="Y24" s="667"/>
      <c r="Z24" s="692">
        <v>30.5</v>
      </c>
      <c r="AA24" s="692"/>
      <c r="AB24" s="692"/>
      <c r="AC24" s="692"/>
      <c r="AD24" s="693">
        <v>6577810</v>
      </c>
      <c r="AE24" s="693"/>
      <c r="AF24" s="693"/>
      <c r="AG24" s="693"/>
      <c r="AH24" s="693"/>
      <c r="AI24" s="693"/>
      <c r="AJ24" s="693"/>
      <c r="AK24" s="693"/>
      <c r="AL24" s="668">
        <v>68.8</v>
      </c>
      <c r="AM24" s="669"/>
      <c r="AN24" s="669"/>
      <c r="AO24" s="694"/>
      <c r="AP24" s="758" t="s">
        <v>568</v>
      </c>
      <c r="AQ24" s="765"/>
      <c r="AR24" s="765"/>
      <c r="AS24" s="765"/>
      <c r="AT24" s="765"/>
      <c r="AU24" s="765"/>
      <c r="AV24" s="765"/>
      <c r="AW24" s="765"/>
      <c r="AX24" s="765"/>
      <c r="AY24" s="765"/>
      <c r="AZ24" s="765"/>
      <c r="BA24" s="765"/>
      <c r="BB24" s="765"/>
      <c r="BC24" s="765"/>
      <c r="BD24" s="765"/>
      <c r="BE24" s="765"/>
      <c r="BF24" s="760"/>
      <c r="BG24" s="665" t="s">
        <v>560</v>
      </c>
      <c r="BH24" s="666"/>
      <c r="BI24" s="666"/>
      <c r="BJ24" s="666"/>
      <c r="BK24" s="666"/>
      <c r="BL24" s="666"/>
      <c r="BM24" s="666"/>
      <c r="BN24" s="667"/>
      <c r="BO24" s="692" t="s">
        <v>560</v>
      </c>
      <c r="BP24" s="692"/>
      <c r="BQ24" s="692"/>
      <c r="BR24" s="692"/>
      <c r="BS24" s="693" t="s">
        <v>129</v>
      </c>
      <c r="BT24" s="693"/>
      <c r="BU24" s="693"/>
      <c r="BV24" s="693"/>
      <c r="BW24" s="693"/>
      <c r="BX24" s="693"/>
      <c r="BY24" s="693"/>
      <c r="BZ24" s="693"/>
      <c r="CA24" s="693"/>
      <c r="CB24" s="751"/>
      <c r="CD24" s="721" t="s">
        <v>281</v>
      </c>
      <c r="CE24" s="722"/>
      <c r="CF24" s="722"/>
      <c r="CG24" s="722"/>
      <c r="CH24" s="722"/>
      <c r="CI24" s="722"/>
      <c r="CJ24" s="722"/>
      <c r="CK24" s="722"/>
      <c r="CL24" s="722"/>
      <c r="CM24" s="722"/>
      <c r="CN24" s="722"/>
      <c r="CO24" s="722"/>
      <c r="CP24" s="722"/>
      <c r="CQ24" s="723"/>
      <c r="CR24" s="718">
        <v>6158674</v>
      </c>
      <c r="CS24" s="719"/>
      <c r="CT24" s="719"/>
      <c r="CU24" s="719"/>
      <c r="CV24" s="719"/>
      <c r="CW24" s="719"/>
      <c r="CX24" s="719"/>
      <c r="CY24" s="762"/>
      <c r="CZ24" s="763">
        <v>30.3</v>
      </c>
      <c r="DA24" s="736"/>
      <c r="DB24" s="736"/>
      <c r="DC24" s="766"/>
      <c r="DD24" s="761">
        <v>4647393</v>
      </c>
      <c r="DE24" s="719"/>
      <c r="DF24" s="719"/>
      <c r="DG24" s="719"/>
      <c r="DH24" s="719"/>
      <c r="DI24" s="719"/>
      <c r="DJ24" s="719"/>
      <c r="DK24" s="762"/>
      <c r="DL24" s="761">
        <v>4179514</v>
      </c>
      <c r="DM24" s="719"/>
      <c r="DN24" s="719"/>
      <c r="DO24" s="719"/>
      <c r="DP24" s="719"/>
      <c r="DQ24" s="719"/>
      <c r="DR24" s="719"/>
      <c r="DS24" s="719"/>
      <c r="DT24" s="719"/>
      <c r="DU24" s="719"/>
      <c r="DV24" s="762"/>
      <c r="DW24" s="763">
        <v>42.6</v>
      </c>
      <c r="DX24" s="736"/>
      <c r="DY24" s="736"/>
      <c r="DZ24" s="736"/>
      <c r="EA24" s="736"/>
      <c r="EB24" s="736"/>
      <c r="EC24" s="764"/>
    </row>
    <row r="25" spans="2:133" ht="11.25" customHeight="1" x14ac:dyDescent="0.15">
      <c r="B25" s="662" t="s">
        <v>282</v>
      </c>
      <c r="C25" s="663"/>
      <c r="D25" s="663"/>
      <c r="E25" s="663"/>
      <c r="F25" s="663"/>
      <c r="G25" s="663"/>
      <c r="H25" s="663"/>
      <c r="I25" s="663"/>
      <c r="J25" s="663"/>
      <c r="K25" s="663"/>
      <c r="L25" s="663"/>
      <c r="M25" s="663"/>
      <c r="N25" s="663"/>
      <c r="O25" s="663"/>
      <c r="P25" s="663"/>
      <c r="Q25" s="664"/>
      <c r="R25" s="665">
        <v>703114</v>
      </c>
      <c r="S25" s="666"/>
      <c r="T25" s="666"/>
      <c r="U25" s="666"/>
      <c r="V25" s="666"/>
      <c r="W25" s="666"/>
      <c r="X25" s="666"/>
      <c r="Y25" s="667"/>
      <c r="Z25" s="692">
        <v>3.3</v>
      </c>
      <c r="AA25" s="692"/>
      <c r="AB25" s="692"/>
      <c r="AC25" s="692"/>
      <c r="AD25" s="693" t="s">
        <v>560</v>
      </c>
      <c r="AE25" s="693"/>
      <c r="AF25" s="693"/>
      <c r="AG25" s="693"/>
      <c r="AH25" s="693"/>
      <c r="AI25" s="693"/>
      <c r="AJ25" s="693"/>
      <c r="AK25" s="693"/>
      <c r="AL25" s="668" t="s">
        <v>129</v>
      </c>
      <c r="AM25" s="669"/>
      <c r="AN25" s="669"/>
      <c r="AO25" s="694"/>
      <c r="AP25" s="758" t="s">
        <v>569</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560</v>
      </c>
      <c r="BP25" s="692"/>
      <c r="BQ25" s="692"/>
      <c r="BR25" s="692"/>
      <c r="BS25" s="693" t="s">
        <v>129</v>
      </c>
      <c r="BT25" s="693"/>
      <c r="BU25" s="693"/>
      <c r="BV25" s="693"/>
      <c r="BW25" s="693"/>
      <c r="BX25" s="693"/>
      <c r="BY25" s="693"/>
      <c r="BZ25" s="693"/>
      <c r="CA25" s="693"/>
      <c r="CB25" s="751"/>
      <c r="CD25" s="707" t="s">
        <v>283</v>
      </c>
      <c r="CE25" s="704"/>
      <c r="CF25" s="704"/>
      <c r="CG25" s="704"/>
      <c r="CH25" s="704"/>
      <c r="CI25" s="704"/>
      <c r="CJ25" s="704"/>
      <c r="CK25" s="704"/>
      <c r="CL25" s="704"/>
      <c r="CM25" s="704"/>
      <c r="CN25" s="704"/>
      <c r="CO25" s="704"/>
      <c r="CP25" s="704"/>
      <c r="CQ25" s="705"/>
      <c r="CR25" s="665">
        <v>2242328</v>
      </c>
      <c r="CS25" s="676"/>
      <c r="CT25" s="676"/>
      <c r="CU25" s="676"/>
      <c r="CV25" s="676"/>
      <c r="CW25" s="676"/>
      <c r="CX25" s="676"/>
      <c r="CY25" s="677"/>
      <c r="CZ25" s="668">
        <v>11</v>
      </c>
      <c r="DA25" s="678"/>
      <c r="DB25" s="678"/>
      <c r="DC25" s="679"/>
      <c r="DD25" s="671">
        <v>2101519</v>
      </c>
      <c r="DE25" s="676"/>
      <c r="DF25" s="676"/>
      <c r="DG25" s="676"/>
      <c r="DH25" s="676"/>
      <c r="DI25" s="676"/>
      <c r="DJ25" s="676"/>
      <c r="DK25" s="677"/>
      <c r="DL25" s="671">
        <v>1971739</v>
      </c>
      <c r="DM25" s="676"/>
      <c r="DN25" s="676"/>
      <c r="DO25" s="676"/>
      <c r="DP25" s="676"/>
      <c r="DQ25" s="676"/>
      <c r="DR25" s="676"/>
      <c r="DS25" s="676"/>
      <c r="DT25" s="676"/>
      <c r="DU25" s="676"/>
      <c r="DV25" s="677"/>
      <c r="DW25" s="668">
        <v>20.100000000000001</v>
      </c>
      <c r="DX25" s="678"/>
      <c r="DY25" s="678"/>
      <c r="DZ25" s="678"/>
      <c r="EA25" s="678"/>
      <c r="EB25" s="678"/>
      <c r="EC25" s="699"/>
    </row>
    <row r="26" spans="2:133" ht="11.25" customHeight="1" x14ac:dyDescent="0.15">
      <c r="B26" s="662" t="s">
        <v>284</v>
      </c>
      <c r="C26" s="663"/>
      <c r="D26" s="663"/>
      <c r="E26" s="663"/>
      <c r="F26" s="663"/>
      <c r="G26" s="663"/>
      <c r="H26" s="663"/>
      <c r="I26" s="663"/>
      <c r="J26" s="663"/>
      <c r="K26" s="663"/>
      <c r="L26" s="663"/>
      <c r="M26" s="663"/>
      <c r="N26" s="663"/>
      <c r="O26" s="663"/>
      <c r="P26" s="663"/>
      <c r="Q26" s="664"/>
      <c r="R26" s="665" t="s">
        <v>560</v>
      </c>
      <c r="S26" s="666"/>
      <c r="T26" s="666"/>
      <c r="U26" s="666"/>
      <c r="V26" s="666"/>
      <c r="W26" s="666"/>
      <c r="X26" s="666"/>
      <c r="Y26" s="667"/>
      <c r="Z26" s="692" t="s">
        <v>560</v>
      </c>
      <c r="AA26" s="692"/>
      <c r="AB26" s="692"/>
      <c r="AC26" s="692"/>
      <c r="AD26" s="693" t="s">
        <v>129</v>
      </c>
      <c r="AE26" s="693"/>
      <c r="AF26" s="693"/>
      <c r="AG26" s="693"/>
      <c r="AH26" s="693"/>
      <c r="AI26" s="693"/>
      <c r="AJ26" s="693"/>
      <c r="AK26" s="693"/>
      <c r="AL26" s="668" t="s">
        <v>560</v>
      </c>
      <c r="AM26" s="669"/>
      <c r="AN26" s="669"/>
      <c r="AO26" s="694"/>
      <c r="AP26" s="758" t="s">
        <v>285</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560</v>
      </c>
      <c r="BP26" s="692"/>
      <c r="BQ26" s="692"/>
      <c r="BR26" s="692"/>
      <c r="BS26" s="693" t="s">
        <v>560</v>
      </c>
      <c r="BT26" s="693"/>
      <c r="BU26" s="693"/>
      <c r="BV26" s="693"/>
      <c r="BW26" s="693"/>
      <c r="BX26" s="693"/>
      <c r="BY26" s="693"/>
      <c r="BZ26" s="693"/>
      <c r="CA26" s="693"/>
      <c r="CB26" s="751"/>
      <c r="CD26" s="707" t="s">
        <v>286</v>
      </c>
      <c r="CE26" s="704"/>
      <c r="CF26" s="704"/>
      <c r="CG26" s="704"/>
      <c r="CH26" s="704"/>
      <c r="CI26" s="704"/>
      <c r="CJ26" s="704"/>
      <c r="CK26" s="704"/>
      <c r="CL26" s="704"/>
      <c r="CM26" s="704"/>
      <c r="CN26" s="704"/>
      <c r="CO26" s="704"/>
      <c r="CP26" s="704"/>
      <c r="CQ26" s="705"/>
      <c r="CR26" s="665">
        <v>1268107</v>
      </c>
      <c r="CS26" s="666"/>
      <c r="CT26" s="666"/>
      <c r="CU26" s="666"/>
      <c r="CV26" s="666"/>
      <c r="CW26" s="666"/>
      <c r="CX26" s="666"/>
      <c r="CY26" s="667"/>
      <c r="CZ26" s="668">
        <v>6.2</v>
      </c>
      <c r="DA26" s="678"/>
      <c r="DB26" s="678"/>
      <c r="DC26" s="679"/>
      <c r="DD26" s="671">
        <v>1164660</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15">
      <c r="B27" s="662" t="s">
        <v>570</v>
      </c>
      <c r="C27" s="663"/>
      <c r="D27" s="663"/>
      <c r="E27" s="663"/>
      <c r="F27" s="663"/>
      <c r="G27" s="663"/>
      <c r="H27" s="663"/>
      <c r="I27" s="663"/>
      <c r="J27" s="663"/>
      <c r="K27" s="663"/>
      <c r="L27" s="663"/>
      <c r="M27" s="663"/>
      <c r="N27" s="663"/>
      <c r="O27" s="663"/>
      <c r="P27" s="663"/>
      <c r="Q27" s="664"/>
      <c r="R27" s="665">
        <v>10230030</v>
      </c>
      <c r="S27" s="666"/>
      <c r="T27" s="666"/>
      <c r="U27" s="666"/>
      <c r="V27" s="666"/>
      <c r="W27" s="666"/>
      <c r="X27" s="666"/>
      <c r="Y27" s="667"/>
      <c r="Z27" s="692">
        <v>47.4</v>
      </c>
      <c r="AA27" s="692"/>
      <c r="AB27" s="692"/>
      <c r="AC27" s="692"/>
      <c r="AD27" s="693">
        <v>9432580</v>
      </c>
      <c r="AE27" s="693"/>
      <c r="AF27" s="693"/>
      <c r="AG27" s="693"/>
      <c r="AH27" s="693"/>
      <c r="AI27" s="693"/>
      <c r="AJ27" s="693"/>
      <c r="AK27" s="693"/>
      <c r="AL27" s="668">
        <v>98.699996948242188</v>
      </c>
      <c r="AM27" s="669"/>
      <c r="AN27" s="669"/>
      <c r="AO27" s="694"/>
      <c r="AP27" s="662" t="s">
        <v>287</v>
      </c>
      <c r="AQ27" s="663"/>
      <c r="AR27" s="663"/>
      <c r="AS27" s="663"/>
      <c r="AT27" s="663"/>
      <c r="AU27" s="663"/>
      <c r="AV27" s="663"/>
      <c r="AW27" s="663"/>
      <c r="AX27" s="663"/>
      <c r="AY27" s="663"/>
      <c r="AZ27" s="663"/>
      <c r="BA27" s="663"/>
      <c r="BB27" s="663"/>
      <c r="BC27" s="663"/>
      <c r="BD27" s="663"/>
      <c r="BE27" s="663"/>
      <c r="BF27" s="664"/>
      <c r="BG27" s="665">
        <v>2113483</v>
      </c>
      <c r="BH27" s="666"/>
      <c r="BI27" s="666"/>
      <c r="BJ27" s="666"/>
      <c r="BK27" s="666"/>
      <c r="BL27" s="666"/>
      <c r="BM27" s="666"/>
      <c r="BN27" s="667"/>
      <c r="BO27" s="692">
        <v>100</v>
      </c>
      <c r="BP27" s="692"/>
      <c r="BQ27" s="692"/>
      <c r="BR27" s="692"/>
      <c r="BS27" s="693">
        <v>23915</v>
      </c>
      <c r="BT27" s="693"/>
      <c r="BU27" s="693"/>
      <c r="BV27" s="693"/>
      <c r="BW27" s="693"/>
      <c r="BX27" s="693"/>
      <c r="BY27" s="693"/>
      <c r="BZ27" s="693"/>
      <c r="CA27" s="693"/>
      <c r="CB27" s="751"/>
      <c r="CD27" s="707" t="s">
        <v>288</v>
      </c>
      <c r="CE27" s="704"/>
      <c r="CF27" s="704"/>
      <c r="CG27" s="704"/>
      <c r="CH27" s="704"/>
      <c r="CI27" s="704"/>
      <c r="CJ27" s="704"/>
      <c r="CK27" s="704"/>
      <c r="CL27" s="704"/>
      <c r="CM27" s="704"/>
      <c r="CN27" s="704"/>
      <c r="CO27" s="704"/>
      <c r="CP27" s="704"/>
      <c r="CQ27" s="705"/>
      <c r="CR27" s="665">
        <v>1651497</v>
      </c>
      <c r="CS27" s="676"/>
      <c r="CT27" s="676"/>
      <c r="CU27" s="676"/>
      <c r="CV27" s="676"/>
      <c r="CW27" s="676"/>
      <c r="CX27" s="676"/>
      <c r="CY27" s="677"/>
      <c r="CZ27" s="668">
        <v>8.1</v>
      </c>
      <c r="DA27" s="678"/>
      <c r="DB27" s="678"/>
      <c r="DC27" s="679"/>
      <c r="DD27" s="671">
        <v>379977</v>
      </c>
      <c r="DE27" s="676"/>
      <c r="DF27" s="676"/>
      <c r="DG27" s="676"/>
      <c r="DH27" s="676"/>
      <c r="DI27" s="676"/>
      <c r="DJ27" s="676"/>
      <c r="DK27" s="677"/>
      <c r="DL27" s="671">
        <v>341878</v>
      </c>
      <c r="DM27" s="676"/>
      <c r="DN27" s="676"/>
      <c r="DO27" s="676"/>
      <c r="DP27" s="676"/>
      <c r="DQ27" s="676"/>
      <c r="DR27" s="676"/>
      <c r="DS27" s="676"/>
      <c r="DT27" s="676"/>
      <c r="DU27" s="676"/>
      <c r="DV27" s="677"/>
      <c r="DW27" s="668">
        <v>3.5</v>
      </c>
      <c r="DX27" s="678"/>
      <c r="DY27" s="678"/>
      <c r="DZ27" s="678"/>
      <c r="EA27" s="678"/>
      <c r="EB27" s="678"/>
      <c r="EC27" s="699"/>
    </row>
    <row r="28" spans="2:133" ht="11.25" customHeight="1" x14ac:dyDescent="0.15">
      <c r="B28" s="662" t="s">
        <v>289</v>
      </c>
      <c r="C28" s="663"/>
      <c r="D28" s="663"/>
      <c r="E28" s="663"/>
      <c r="F28" s="663"/>
      <c r="G28" s="663"/>
      <c r="H28" s="663"/>
      <c r="I28" s="663"/>
      <c r="J28" s="663"/>
      <c r="K28" s="663"/>
      <c r="L28" s="663"/>
      <c r="M28" s="663"/>
      <c r="N28" s="663"/>
      <c r="O28" s="663"/>
      <c r="P28" s="663"/>
      <c r="Q28" s="664"/>
      <c r="R28" s="665">
        <v>2133</v>
      </c>
      <c r="S28" s="666"/>
      <c r="T28" s="666"/>
      <c r="U28" s="666"/>
      <c r="V28" s="666"/>
      <c r="W28" s="666"/>
      <c r="X28" s="666"/>
      <c r="Y28" s="667"/>
      <c r="Z28" s="692">
        <v>0</v>
      </c>
      <c r="AA28" s="692"/>
      <c r="AB28" s="692"/>
      <c r="AC28" s="692"/>
      <c r="AD28" s="693">
        <v>2133</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571</v>
      </c>
      <c r="CE28" s="704"/>
      <c r="CF28" s="704"/>
      <c r="CG28" s="704"/>
      <c r="CH28" s="704"/>
      <c r="CI28" s="704"/>
      <c r="CJ28" s="704"/>
      <c r="CK28" s="704"/>
      <c r="CL28" s="704"/>
      <c r="CM28" s="704"/>
      <c r="CN28" s="704"/>
      <c r="CO28" s="704"/>
      <c r="CP28" s="704"/>
      <c r="CQ28" s="705"/>
      <c r="CR28" s="665">
        <v>2264849</v>
      </c>
      <c r="CS28" s="666"/>
      <c r="CT28" s="666"/>
      <c r="CU28" s="666"/>
      <c r="CV28" s="666"/>
      <c r="CW28" s="666"/>
      <c r="CX28" s="666"/>
      <c r="CY28" s="667"/>
      <c r="CZ28" s="668">
        <v>11.1</v>
      </c>
      <c r="DA28" s="678"/>
      <c r="DB28" s="678"/>
      <c r="DC28" s="679"/>
      <c r="DD28" s="671">
        <v>2165897</v>
      </c>
      <c r="DE28" s="666"/>
      <c r="DF28" s="666"/>
      <c r="DG28" s="666"/>
      <c r="DH28" s="666"/>
      <c r="DI28" s="666"/>
      <c r="DJ28" s="666"/>
      <c r="DK28" s="667"/>
      <c r="DL28" s="671">
        <v>1865897</v>
      </c>
      <c r="DM28" s="666"/>
      <c r="DN28" s="666"/>
      <c r="DO28" s="666"/>
      <c r="DP28" s="666"/>
      <c r="DQ28" s="666"/>
      <c r="DR28" s="666"/>
      <c r="DS28" s="666"/>
      <c r="DT28" s="666"/>
      <c r="DU28" s="666"/>
      <c r="DV28" s="667"/>
      <c r="DW28" s="668">
        <v>19</v>
      </c>
      <c r="DX28" s="678"/>
      <c r="DY28" s="678"/>
      <c r="DZ28" s="678"/>
      <c r="EA28" s="678"/>
      <c r="EB28" s="678"/>
      <c r="EC28" s="699"/>
    </row>
    <row r="29" spans="2:133" ht="11.25" customHeight="1" x14ac:dyDescent="0.15">
      <c r="B29" s="662" t="s">
        <v>290</v>
      </c>
      <c r="C29" s="663"/>
      <c r="D29" s="663"/>
      <c r="E29" s="663"/>
      <c r="F29" s="663"/>
      <c r="G29" s="663"/>
      <c r="H29" s="663"/>
      <c r="I29" s="663"/>
      <c r="J29" s="663"/>
      <c r="K29" s="663"/>
      <c r="L29" s="663"/>
      <c r="M29" s="663"/>
      <c r="N29" s="663"/>
      <c r="O29" s="663"/>
      <c r="P29" s="663"/>
      <c r="Q29" s="664"/>
      <c r="R29" s="665">
        <v>53723</v>
      </c>
      <c r="S29" s="666"/>
      <c r="T29" s="666"/>
      <c r="U29" s="666"/>
      <c r="V29" s="666"/>
      <c r="W29" s="666"/>
      <c r="X29" s="666"/>
      <c r="Y29" s="667"/>
      <c r="Z29" s="692">
        <v>0.2</v>
      </c>
      <c r="AA29" s="692"/>
      <c r="AB29" s="692"/>
      <c r="AC29" s="692"/>
      <c r="AD29" s="693" t="s">
        <v>129</v>
      </c>
      <c r="AE29" s="693"/>
      <c r="AF29" s="693"/>
      <c r="AG29" s="693"/>
      <c r="AH29" s="693"/>
      <c r="AI29" s="693"/>
      <c r="AJ29" s="693"/>
      <c r="AK29" s="693"/>
      <c r="AL29" s="668" t="s">
        <v>560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291</v>
      </c>
      <c r="CE29" s="753"/>
      <c r="CF29" s="707" t="s">
        <v>70</v>
      </c>
      <c r="CG29" s="704"/>
      <c r="CH29" s="704"/>
      <c r="CI29" s="704"/>
      <c r="CJ29" s="704"/>
      <c r="CK29" s="704"/>
      <c r="CL29" s="704"/>
      <c r="CM29" s="704"/>
      <c r="CN29" s="704"/>
      <c r="CO29" s="704"/>
      <c r="CP29" s="704"/>
      <c r="CQ29" s="705"/>
      <c r="CR29" s="665">
        <v>2264752</v>
      </c>
      <c r="CS29" s="676"/>
      <c r="CT29" s="676"/>
      <c r="CU29" s="676"/>
      <c r="CV29" s="676"/>
      <c r="CW29" s="676"/>
      <c r="CX29" s="676"/>
      <c r="CY29" s="677"/>
      <c r="CZ29" s="668">
        <v>11.1</v>
      </c>
      <c r="DA29" s="678"/>
      <c r="DB29" s="678"/>
      <c r="DC29" s="679"/>
      <c r="DD29" s="671">
        <v>2165800</v>
      </c>
      <c r="DE29" s="676"/>
      <c r="DF29" s="676"/>
      <c r="DG29" s="676"/>
      <c r="DH29" s="676"/>
      <c r="DI29" s="676"/>
      <c r="DJ29" s="676"/>
      <c r="DK29" s="677"/>
      <c r="DL29" s="671">
        <v>1865800</v>
      </c>
      <c r="DM29" s="676"/>
      <c r="DN29" s="676"/>
      <c r="DO29" s="676"/>
      <c r="DP29" s="676"/>
      <c r="DQ29" s="676"/>
      <c r="DR29" s="676"/>
      <c r="DS29" s="676"/>
      <c r="DT29" s="676"/>
      <c r="DU29" s="676"/>
      <c r="DV29" s="677"/>
      <c r="DW29" s="668">
        <v>19</v>
      </c>
      <c r="DX29" s="678"/>
      <c r="DY29" s="678"/>
      <c r="DZ29" s="678"/>
      <c r="EA29" s="678"/>
      <c r="EB29" s="678"/>
      <c r="EC29" s="699"/>
    </row>
    <row r="30" spans="2:133" ht="11.25" customHeight="1" x14ac:dyDescent="0.15">
      <c r="B30" s="662" t="s">
        <v>292</v>
      </c>
      <c r="C30" s="663"/>
      <c r="D30" s="663"/>
      <c r="E30" s="663"/>
      <c r="F30" s="663"/>
      <c r="G30" s="663"/>
      <c r="H30" s="663"/>
      <c r="I30" s="663"/>
      <c r="J30" s="663"/>
      <c r="K30" s="663"/>
      <c r="L30" s="663"/>
      <c r="M30" s="663"/>
      <c r="N30" s="663"/>
      <c r="O30" s="663"/>
      <c r="P30" s="663"/>
      <c r="Q30" s="664"/>
      <c r="R30" s="665">
        <v>316122</v>
      </c>
      <c r="S30" s="666"/>
      <c r="T30" s="666"/>
      <c r="U30" s="666"/>
      <c r="V30" s="666"/>
      <c r="W30" s="666"/>
      <c r="X30" s="666"/>
      <c r="Y30" s="667"/>
      <c r="Z30" s="692">
        <v>1.5</v>
      </c>
      <c r="AA30" s="692"/>
      <c r="AB30" s="692"/>
      <c r="AC30" s="692"/>
      <c r="AD30" s="693">
        <v>30810</v>
      </c>
      <c r="AE30" s="693"/>
      <c r="AF30" s="693"/>
      <c r="AG30" s="693"/>
      <c r="AH30" s="693"/>
      <c r="AI30" s="693"/>
      <c r="AJ30" s="693"/>
      <c r="AK30" s="693"/>
      <c r="AL30" s="668">
        <v>0.3</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293</v>
      </c>
      <c r="BH30" s="749"/>
      <c r="BI30" s="749"/>
      <c r="BJ30" s="749"/>
      <c r="BK30" s="749"/>
      <c r="BL30" s="749"/>
      <c r="BM30" s="749"/>
      <c r="BN30" s="749"/>
      <c r="BO30" s="749"/>
      <c r="BP30" s="749"/>
      <c r="BQ30" s="750"/>
      <c r="BR30" s="724" t="s">
        <v>294</v>
      </c>
      <c r="BS30" s="749"/>
      <c r="BT30" s="749"/>
      <c r="BU30" s="749"/>
      <c r="BV30" s="749"/>
      <c r="BW30" s="749"/>
      <c r="BX30" s="749"/>
      <c r="BY30" s="749"/>
      <c r="BZ30" s="749"/>
      <c r="CA30" s="749"/>
      <c r="CB30" s="750"/>
      <c r="CD30" s="754"/>
      <c r="CE30" s="755"/>
      <c r="CF30" s="707" t="s">
        <v>572</v>
      </c>
      <c r="CG30" s="704"/>
      <c r="CH30" s="704"/>
      <c r="CI30" s="704"/>
      <c r="CJ30" s="704"/>
      <c r="CK30" s="704"/>
      <c r="CL30" s="704"/>
      <c r="CM30" s="704"/>
      <c r="CN30" s="704"/>
      <c r="CO30" s="704"/>
      <c r="CP30" s="704"/>
      <c r="CQ30" s="705"/>
      <c r="CR30" s="665">
        <v>2193644</v>
      </c>
      <c r="CS30" s="666"/>
      <c r="CT30" s="666"/>
      <c r="CU30" s="666"/>
      <c r="CV30" s="666"/>
      <c r="CW30" s="666"/>
      <c r="CX30" s="666"/>
      <c r="CY30" s="667"/>
      <c r="CZ30" s="668">
        <v>10.8</v>
      </c>
      <c r="DA30" s="678"/>
      <c r="DB30" s="678"/>
      <c r="DC30" s="679"/>
      <c r="DD30" s="671">
        <v>2094692</v>
      </c>
      <c r="DE30" s="666"/>
      <c r="DF30" s="666"/>
      <c r="DG30" s="666"/>
      <c r="DH30" s="666"/>
      <c r="DI30" s="666"/>
      <c r="DJ30" s="666"/>
      <c r="DK30" s="667"/>
      <c r="DL30" s="671">
        <v>1794692</v>
      </c>
      <c r="DM30" s="666"/>
      <c r="DN30" s="666"/>
      <c r="DO30" s="666"/>
      <c r="DP30" s="666"/>
      <c r="DQ30" s="666"/>
      <c r="DR30" s="666"/>
      <c r="DS30" s="666"/>
      <c r="DT30" s="666"/>
      <c r="DU30" s="666"/>
      <c r="DV30" s="667"/>
      <c r="DW30" s="668">
        <v>18.3</v>
      </c>
      <c r="DX30" s="678"/>
      <c r="DY30" s="678"/>
      <c r="DZ30" s="678"/>
      <c r="EA30" s="678"/>
      <c r="EB30" s="678"/>
      <c r="EC30" s="699"/>
    </row>
    <row r="31" spans="2:133" ht="11.25" customHeight="1" x14ac:dyDescent="0.15">
      <c r="B31" s="662" t="s">
        <v>295</v>
      </c>
      <c r="C31" s="663"/>
      <c r="D31" s="663"/>
      <c r="E31" s="663"/>
      <c r="F31" s="663"/>
      <c r="G31" s="663"/>
      <c r="H31" s="663"/>
      <c r="I31" s="663"/>
      <c r="J31" s="663"/>
      <c r="K31" s="663"/>
      <c r="L31" s="663"/>
      <c r="M31" s="663"/>
      <c r="N31" s="663"/>
      <c r="O31" s="663"/>
      <c r="P31" s="663"/>
      <c r="Q31" s="664"/>
      <c r="R31" s="665">
        <v>47497</v>
      </c>
      <c r="S31" s="666"/>
      <c r="T31" s="666"/>
      <c r="U31" s="666"/>
      <c r="V31" s="666"/>
      <c r="W31" s="666"/>
      <c r="X31" s="666"/>
      <c r="Y31" s="667"/>
      <c r="Z31" s="692">
        <v>0.2</v>
      </c>
      <c r="AA31" s="692"/>
      <c r="AB31" s="692"/>
      <c r="AC31" s="692"/>
      <c r="AD31" s="693" t="s">
        <v>129</v>
      </c>
      <c r="AE31" s="693"/>
      <c r="AF31" s="693"/>
      <c r="AG31" s="693"/>
      <c r="AH31" s="693"/>
      <c r="AI31" s="693"/>
      <c r="AJ31" s="693"/>
      <c r="AK31" s="693"/>
      <c r="AL31" s="668" t="s">
        <v>560</v>
      </c>
      <c r="AM31" s="669"/>
      <c r="AN31" s="669"/>
      <c r="AO31" s="694"/>
      <c r="AP31" s="738" t="s">
        <v>296</v>
      </c>
      <c r="AQ31" s="739"/>
      <c r="AR31" s="739"/>
      <c r="AS31" s="739"/>
      <c r="AT31" s="744" t="s">
        <v>297</v>
      </c>
      <c r="AU31" s="366"/>
      <c r="AV31" s="366"/>
      <c r="AW31" s="366"/>
      <c r="AX31" s="731" t="s">
        <v>188</v>
      </c>
      <c r="AY31" s="732"/>
      <c r="AZ31" s="732"/>
      <c r="BA31" s="732"/>
      <c r="BB31" s="732"/>
      <c r="BC31" s="732"/>
      <c r="BD31" s="732"/>
      <c r="BE31" s="732"/>
      <c r="BF31" s="733"/>
      <c r="BG31" s="734">
        <v>99.2</v>
      </c>
      <c r="BH31" s="735"/>
      <c r="BI31" s="735"/>
      <c r="BJ31" s="735"/>
      <c r="BK31" s="735"/>
      <c r="BL31" s="735"/>
      <c r="BM31" s="736">
        <v>91.6</v>
      </c>
      <c r="BN31" s="735"/>
      <c r="BO31" s="735"/>
      <c r="BP31" s="735"/>
      <c r="BQ31" s="737"/>
      <c r="BR31" s="734">
        <v>99.2</v>
      </c>
      <c r="BS31" s="735"/>
      <c r="BT31" s="735"/>
      <c r="BU31" s="735"/>
      <c r="BV31" s="735"/>
      <c r="BW31" s="735"/>
      <c r="BX31" s="736">
        <v>91.9</v>
      </c>
      <c r="BY31" s="735"/>
      <c r="BZ31" s="735"/>
      <c r="CA31" s="735"/>
      <c r="CB31" s="737"/>
      <c r="CD31" s="754"/>
      <c r="CE31" s="755"/>
      <c r="CF31" s="707" t="s">
        <v>298</v>
      </c>
      <c r="CG31" s="704"/>
      <c r="CH31" s="704"/>
      <c r="CI31" s="704"/>
      <c r="CJ31" s="704"/>
      <c r="CK31" s="704"/>
      <c r="CL31" s="704"/>
      <c r="CM31" s="704"/>
      <c r="CN31" s="704"/>
      <c r="CO31" s="704"/>
      <c r="CP31" s="704"/>
      <c r="CQ31" s="705"/>
      <c r="CR31" s="665">
        <v>71108</v>
      </c>
      <c r="CS31" s="676"/>
      <c r="CT31" s="676"/>
      <c r="CU31" s="676"/>
      <c r="CV31" s="676"/>
      <c r="CW31" s="676"/>
      <c r="CX31" s="676"/>
      <c r="CY31" s="677"/>
      <c r="CZ31" s="668">
        <v>0.3</v>
      </c>
      <c r="DA31" s="678"/>
      <c r="DB31" s="678"/>
      <c r="DC31" s="679"/>
      <c r="DD31" s="671">
        <v>71108</v>
      </c>
      <c r="DE31" s="676"/>
      <c r="DF31" s="676"/>
      <c r="DG31" s="676"/>
      <c r="DH31" s="676"/>
      <c r="DI31" s="676"/>
      <c r="DJ31" s="676"/>
      <c r="DK31" s="677"/>
      <c r="DL31" s="671">
        <v>71108</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15">
      <c r="B32" s="662" t="s">
        <v>299</v>
      </c>
      <c r="C32" s="663"/>
      <c r="D32" s="663"/>
      <c r="E32" s="663"/>
      <c r="F32" s="663"/>
      <c r="G32" s="663"/>
      <c r="H32" s="663"/>
      <c r="I32" s="663"/>
      <c r="J32" s="663"/>
      <c r="K32" s="663"/>
      <c r="L32" s="663"/>
      <c r="M32" s="663"/>
      <c r="N32" s="663"/>
      <c r="O32" s="663"/>
      <c r="P32" s="663"/>
      <c r="Q32" s="664"/>
      <c r="R32" s="665">
        <v>2374992</v>
      </c>
      <c r="S32" s="666"/>
      <c r="T32" s="666"/>
      <c r="U32" s="666"/>
      <c r="V32" s="666"/>
      <c r="W32" s="666"/>
      <c r="X32" s="666"/>
      <c r="Y32" s="667"/>
      <c r="Z32" s="692">
        <v>11</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2" t="s">
        <v>300</v>
      </c>
      <c r="AV32" s="362"/>
      <c r="AW32" s="362"/>
      <c r="AX32" s="662" t="s">
        <v>301</v>
      </c>
      <c r="AY32" s="663"/>
      <c r="AZ32" s="663"/>
      <c r="BA32" s="663"/>
      <c r="BB32" s="663"/>
      <c r="BC32" s="663"/>
      <c r="BD32" s="663"/>
      <c r="BE32" s="663"/>
      <c r="BF32" s="664"/>
      <c r="BG32" s="747">
        <v>99.4</v>
      </c>
      <c r="BH32" s="676"/>
      <c r="BI32" s="676"/>
      <c r="BJ32" s="676"/>
      <c r="BK32" s="676"/>
      <c r="BL32" s="676"/>
      <c r="BM32" s="669">
        <v>96.3</v>
      </c>
      <c r="BN32" s="748"/>
      <c r="BO32" s="748"/>
      <c r="BP32" s="748"/>
      <c r="BQ32" s="703"/>
      <c r="BR32" s="747">
        <v>99.4</v>
      </c>
      <c r="BS32" s="676"/>
      <c r="BT32" s="676"/>
      <c r="BU32" s="676"/>
      <c r="BV32" s="676"/>
      <c r="BW32" s="676"/>
      <c r="BX32" s="669">
        <v>96.3</v>
      </c>
      <c r="BY32" s="748"/>
      <c r="BZ32" s="748"/>
      <c r="CA32" s="748"/>
      <c r="CB32" s="703"/>
      <c r="CD32" s="756"/>
      <c r="CE32" s="757"/>
      <c r="CF32" s="707" t="s">
        <v>573</v>
      </c>
      <c r="CG32" s="704"/>
      <c r="CH32" s="704"/>
      <c r="CI32" s="704"/>
      <c r="CJ32" s="704"/>
      <c r="CK32" s="704"/>
      <c r="CL32" s="704"/>
      <c r="CM32" s="704"/>
      <c r="CN32" s="704"/>
      <c r="CO32" s="704"/>
      <c r="CP32" s="704"/>
      <c r="CQ32" s="705"/>
      <c r="CR32" s="665">
        <v>97</v>
      </c>
      <c r="CS32" s="666"/>
      <c r="CT32" s="666"/>
      <c r="CU32" s="666"/>
      <c r="CV32" s="666"/>
      <c r="CW32" s="666"/>
      <c r="CX32" s="666"/>
      <c r="CY32" s="667"/>
      <c r="CZ32" s="668">
        <v>0</v>
      </c>
      <c r="DA32" s="678"/>
      <c r="DB32" s="678"/>
      <c r="DC32" s="679"/>
      <c r="DD32" s="671">
        <v>97</v>
      </c>
      <c r="DE32" s="666"/>
      <c r="DF32" s="666"/>
      <c r="DG32" s="666"/>
      <c r="DH32" s="666"/>
      <c r="DI32" s="666"/>
      <c r="DJ32" s="666"/>
      <c r="DK32" s="667"/>
      <c r="DL32" s="671">
        <v>97</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302</v>
      </c>
      <c r="C33" s="729"/>
      <c r="D33" s="729"/>
      <c r="E33" s="729"/>
      <c r="F33" s="729"/>
      <c r="G33" s="729"/>
      <c r="H33" s="729"/>
      <c r="I33" s="729"/>
      <c r="J33" s="729"/>
      <c r="K33" s="729"/>
      <c r="L33" s="729"/>
      <c r="M33" s="729"/>
      <c r="N33" s="729"/>
      <c r="O33" s="729"/>
      <c r="P33" s="729"/>
      <c r="Q33" s="730"/>
      <c r="R33" s="665">
        <v>4343</v>
      </c>
      <c r="S33" s="666"/>
      <c r="T33" s="666"/>
      <c r="U33" s="666"/>
      <c r="V33" s="666"/>
      <c r="W33" s="666"/>
      <c r="X33" s="666"/>
      <c r="Y33" s="667"/>
      <c r="Z33" s="692">
        <v>0</v>
      </c>
      <c r="AA33" s="692"/>
      <c r="AB33" s="692"/>
      <c r="AC33" s="692"/>
      <c r="AD33" s="693">
        <v>4343</v>
      </c>
      <c r="AE33" s="693"/>
      <c r="AF33" s="693"/>
      <c r="AG33" s="693"/>
      <c r="AH33" s="693"/>
      <c r="AI33" s="693"/>
      <c r="AJ33" s="693"/>
      <c r="AK33" s="693"/>
      <c r="AL33" s="668">
        <v>0</v>
      </c>
      <c r="AM33" s="669"/>
      <c r="AN33" s="669"/>
      <c r="AO33" s="694"/>
      <c r="AP33" s="742"/>
      <c r="AQ33" s="743"/>
      <c r="AR33" s="743"/>
      <c r="AS33" s="743"/>
      <c r="AT33" s="746"/>
      <c r="AU33" s="360"/>
      <c r="AV33" s="360"/>
      <c r="AW33" s="360"/>
      <c r="AX33" s="642" t="s">
        <v>303</v>
      </c>
      <c r="AY33" s="643"/>
      <c r="AZ33" s="643"/>
      <c r="BA33" s="643"/>
      <c r="BB33" s="643"/>
      <c r="BC33" s="643"/>
      <c r="BD33" s="643"/>
      <c r="BE33" s="643"/>
      <c r="BF33" s="644"/>
      <c r="BG33" s="727">
        <v>98.7</v>
      </c>
      <c r="BH33" s="646"/>
      <c r="BI33" s="646"/>
      <c r="BJ33" s="646"/>
      <c r="BK33" s="646"/>
      <c r="BL33" s="646"/>
      <c r="BM33" s="684">
        <v>84.8</v>
      </c>
      <c r="BN33" s="646"/>
      <c r="BO33" s="646"/>
      <c r="BP33" s="646"/>
      <c r="BQ33" s="695"/>
      <c r="BR33" s="727">
        <v>98.7</v>
      </c>
      <c r="BS33" s="646"/>
      <c r="BT33" s="646"/>
      <c r="BU33" s="646"/>
      <c r="BV33" s="646"/>
      <c r="BW33" s="646"/>
      <c r="BX33" s="684">
        <v>85.7</v>
      </c>
      <c r="BY33" s="646"/>
      <c r="BZ33" s="646"/>
      <c r="CA33" s="646"/>
      <c r="CB33" s="695"/>
      <c r="CD33" s="707" t="s">
        <v>304</v>
      </c>
      <c r="CE33" s="704"/>
      <c r="CF33" s="704"/>
      <c r="CG33" s="704"/>
      <c r="CH33" s="704"/>
      <c r="CI33" s="704"/>
      <c r="CJ33" s="704"/>
      <c r="CK33" s="704"/>
      <c r="CL33" s="704"/>
      <c r="CM33" s="704"/>
      <c r="CN33" s="704"/>
      <c r="CO33" s="704"/>
      <c r="CP33" s="704"/>
      <c r="CQ33" s="705"/>
      <c r="CR33" s="665">
        <v>7259258</v>
      </c>
      <c r="CS33" s="676"/>
      <c r="CT33" s="676"/>
      <c r="CU33" s="676"/>
      <c r="CV33" s="676"/>
      <c r="CW33" s="676"/>
      <c r="CX33" s="676"/>
      <c r="CY33" s="677"/>
      <c r="CZ33" s="668">
        <v>35.700000000000003</v>
      </c>
      <c r="DA33" s="678"/>
      <c r="DB33" s="678"/>
      <c r="DC33" s="679"/>
      <c r="DD33" s="671">
        <v>5772563</v>
      </c>
      <c r="DE33" s="676"/>
      <c r="DF33" s="676"/>
      <c r="DG33" s="676"/>
      <c r="DH33" s="676"/>
      <c r="DI33" s="676"/>
      <c r="DJ33" s="676"/>
      <c r="DK33" s="677"/>
      <c r="DL33" s="671">
        <v>4293551</v>
      </c>
      <c r="DM33" s="676"/>
      <c r="DN33" s="676"/>
      <c r="DO33" s="676"/>
      <c r="DP33" s="676"/>
      <c r="DQ33" s="676"/>
      <c r="DR33" s="676"/>
      <c r="DS33" s="676"/>
      <c r="DT33" s="676"/>
      <c r="DU33" s="676"/>
      <c r="DV33" s="677"/>
      <c r="DW33" s="668">
        <v>43.7</v>
      </c>
      <c r="DX33" s="678"/>
      <c r="DY33" s="678"/>
      <c r="DZ33" s="678"/>
      <c r="EA33" s="678"/>
      <c r="EB33" s="678"/>
      <c r="EC33" s="699"/>
    </row>
    <row r="34" spans="2:133" ht="11.25" customHeight="1" x14ac:dyDescent="0.15">
      <c r="B34" s="662" t="s">
        <v>305</v>
      </c>
      <c r="C34" s="663"/>
      <c r="D34" s="663"/>
      <c r="E34" s="663"/>
      <c r="F34" s="663"/>
      <c r="G34" s="663"/>
      <c r="H34" s="663"/>
      <c r="I34" s="663"/>
      <c r="J34" s="663"/>
      <c r="K34" s="663"/>
      <c r="L34" s="663"/>
      <c r="M34" s="663"/>
      <c r="N34" s="663"/>
      <c r="O34" s="663"/>
      <c r="P34" s="663"/>
      <c r="Q34" s="664"/>
      <c r="R34" s="665">
        <v>1265592</v>
      </c>
      <c r="S34" s="666"/>
      <c r="T34" s="666"/>
      <c r="U34" s="666"/>
      <c r="V34" s="666"/>
      <c r="W34" s="666"/>
      <c r="X34" s="666"/>
      <c r="Y34" s="667"/>
      <c r="Z34" s="692">
        <v>5.9</v>
      </c>
      <c r="AA34" s="692"/>
      <c r="AB34" s="692"/>
      <c r="AC34" s="692"/>
      <c r="AD34" s="693" t="s">
        <v>129</v>
      </c>
      <c r="AE34" s="693"/>
      <c r="AF34" s="693"/>
      <c r="AG34" s="693"/>
      <c r="AH34" s="693"/>
      <c r="AI34" s="693"/>
      <c r="AJ34" s="693"/>
      <c r="AK34" s="693"/>
      <c r="AL34" s="668" t="s">
        <v>129</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574</v>
      </c>
      <c r="CE34" s="704"/>
      <c r="CF34" s="704"/>
      <c r="CG34" s="704"/>
      <c r="CH34" s="704"/>
      <c r="CI34" s="704"/>
      <c r="CJ34" s="704"/>
      <c r="CK34" s="704"/>
      <c r="CL34" s="704"/>
      <c r="CM34" s="704"/>
      <c r="CN34" s="704"/>
      <c r="CO34" s="704"/>
      <c r="CP34" s="704"/>
      <c r="CQ34" s="705"/>
      <c r="CR34" s="665">
        <v>2823734</v>
      </c>
      <c r="CS34" s="666"/>
      <c r="CT34" s="666"/>
      <c r="CU34" s="666"/>
      <c r="CV34" s="666"/>
      <c r="CW34" s="666"/>
      <c r="CX34" s="666"/>
      <c r="CY34" s="667"/>
      <c r="CZ34" s="668">
        <v>13.9</v>
      </c>
      <c r="DA34" s="678"/>
      <c r="DB34" s="678"/>
      <c r="DC34" s="679"/>
      <c r="DD34" s="671">
        <v>2326874</v>
      </c>
      <c r="DE34" s="666"/>
      <c r="DF34" s="666"/>
      <c r="DG34" s="666"/>
      <c r="DH34" s="666"/>
      <c r="DI34" s="666"/>
      <c r="DJ34" s="666"/>
      <c r="DK34" s="667"/>
      <c r="DL34" s="671">
        <v>2022190</v>
      </c>
      <c r="DM34" s="666"/>
      <c r="DN34" s="666"/>
      <c r="DO34" s="666"/>
      <c r="DP34" s="666"/>
      <c r="DQ34" s="666"/>
      <c r="DR34" s="666"/>
      <c r="DS34" s="666"/>
      <c r="DT34" s="666"/>
      <c r="DU34" s="666"/>
      <c r="DV34" s="667"/>
      <c r="DW34" s="668">
        <v>20.6</v>
      </c>
      <c r="DX34" s="678"/>
      <c r="DY34" s="678"/>
      <c r="DZ34" s="678"/>
      <c r="EA34" s="678"/>
      <c r="EB34" s="678"/>
      <c r="EC34" s="699"/>
    </row>
    <row r="35" spans="2:133" ht="11.25" customHeight="1" x14ac:dyDescent="0.15">
      <c r="B35" s="662" t="s">
        <v>306</v>
      </c>
      <c r="C35" s="663"/>
      <c r="D35" s="663"/>
      <c r="E35" s="663"/>
      <c r="F35" s="663"/>
      <c r="G35" s="663"/>
      <c r="H35" s="663"/>
      <c r="I35" s="663"/>
      <c r="J35" s="663"/>
      <c r="K35" s="663"/>
      <c r="L35" s="663"/>
      <c r="M35" s="663"/>
      <c r="N35" s="663"/>
      <c r="O35" s="663"/>
      <c r="P35" s="663"/>
      <c r="Q35" s="664"/>
      <c r="R35" s="665">
        <v>78821</v>
      </c>
      <c r="S35" s="666"/>
      <c r="T35" s="666"/>
      <c r="U35" s="666"/>
      <c r="V35" s="666"/>
      <c r="W35" s="666"/>
      <c r="X35" s="666"/>
      <c r="Y35" s="667"/>
      <c r="Z35" s="692">
        <v>0.4</v>
      </c>
      <c r="AA35" s="692"/>
      <c r="AB35" s="692"/>
      <c r="AC35" s="692"/>
      <c r="AD35" s="693">
        <v>63677</v>
      </c>
      <c r="AE35" s="693"/>
      <c r="AF35" s="693"/>
      <c r="AG35" s="693"/>
      <c r="AH35" s="693"/>
      <c r="AI35" s="693"/>
      <c r="AJ35" s="693"/>
      <c r="AK35" s="693"/>
      <c r="AL35" s="668">
        <v>0.7</v>
      </c>
      <c r="AM35" s="669"/>
      <c r="AN35" s="669"/>
      <c r="AO35" s="694"/>
      <c r="AP35" s="218"/>
      <c r="AQ35" s="724" t="s">
        <v>307</v>
      </c>
      <c r="AR35" s="725"/>
      <c r="AS35" s="725"/>
      <c r="AT35" s="725"/>
      <c r="AU35" s="725"/>
      <c r="AV35" s="725"/>
      <c r="AW35" s="725"/>
      <c r="AX35" s="725"/>
      <c r="AY35" s="725"/>
      <c r="AZ35" s="725"/>
      <c r="BA35" s="725"/>
      <c r="BB35" s="725"/>
      <c r="BC35" s="725"/>
      <c r="BD35" s="725"/>
      <c r="BE35" s="725"/>
      <c r="BF35" s="726"/>
      <c r="BG35" s="724" t="s">
        <v>308</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575</v>
      </c>
      <c r="CE35" s="704"/>
      <c r="CF35" s="704"/>
      <c r="CG35" s="704"/>
      <c r="CH35" s="704"/>
      <c r="CI35" s="704"/>
      <c r="CJ35" s="704"/>
      <c r="CK35" s="704"/>
      <c r="CL35" s="704"/>
      <c r="CM35" s="704"/>
      <c r="CN35" s="704"/>
      <c r="CO35" s="704"/>
      <c r="CP35" s="704"/>
      <c r="CQ35" s="705"/>
      <c r="CR35" s="665">
        <v>146076</v>
      </c>
      <c r="CS35" s="676"/>
      <c r="CT35" s="676"/>
      <c r="CU35" s="676"/>
      <c r="CV35" s="676"/>
      <c r="CW35" s="676"/>
      <c r="CX35" s="676"/>
      <c r="CY35" s="677"/>
      <c r="CZ35" s="668">
        <v>0.7</v>
      </c>
      <c r="DA35" s="678"/>
      <c r="DB35" s="678"/>
      <c r="DC35" s="679"/>
      <c r="DD35" s="671">
        <v>130852</v>
      </c>
      <c r="DE35" s="676"/>
      <c r="DF35" s="676"/>
      <c r="DG35" s="676"/>
      <c r="DH35" s="676"/>
      <c r="DI35" s="676"/>
      <c r="DJ35" s="676"/>
      <c r="DK35" s="677"/>
      <c r="DL35" s="671">
        <v>90293</v>
      </c>
      <c r="DM35" s="676"/>
      <c r="DN35" s="676"/>
      <c r="DO35" s="676"/>
      <c r="DP35" s="676"/>
      <c r="DQ35" s="676"/>
      <c r="DR35" s="676"/>
      <c r="DS35" s="676"/>
      <c r="DT35" s="676"/>
      <c r="DU35" s="676"/>
      <c r="DV35" s="677"/>
      <c r="DW35" s="668">
        <v>0.9</v>
      </c>
      <c r="DX35" s="678"/>
      <c r="DY35" s="678"/>
      <c r="DZ35" s="678"/>
      <c r="EA35" s="678"/>
      <c r="EB35" s="678"/>
      <c r="EC35" s="699"/>
    </row>
    <row r="36" spans="2:133" ht="11.25" customHeight="1" x14ac:dyDescent="0.15">
      <c r="B36" s="662" t="s">
        <v>309</v>
      </c>
      <c r="C36" s="663"/>
      <c r="D36" s="663"/>
      <c r="E36" s="663"/>
      <c r="F36" s="663"/>
      <c r="G36" s="663"/>
      <c r="H36" s="663"/>
      <c r="I36" s="663"/>
      <c r="J36" s="663"/>
      <c r="K36" s="663"/>
      <c r="L36" s="663"/>
      <c r="M36" s="663"/>
      <c r="N36" s="663"/>
      <c r="O36" s="663"/>
      <c r="P36" s="663"/>
      <c r="Q36" s="664"/>
      <c r="R36" s="665">
        <v>120120</v>
      </c>
      <c r="S36" s="666"/>
      <c r="T36" s="666"/>
      <c r="U36" s="666"/>
      <c r="V36" s="666"/>
      <c r="W36" s="666"/>
      <c r="X36" s="666"/>
      <c r="Y36" s="667"/>
      <c r="Z36" s="692">
        <v>0.6</v>
      </c>
      <c r="AA36" s="692"/>
      <c r="AB36" s="692"/>
      <c r="AC36" s="692"/>
      <c r="AD36" s="693" t="s">
        <v>560</v>
      </c>
      <c r="AE36" s="693"/>
      <c r="AF36" s="693"/>
      <c r="AG36" s="693"/>
      <c r="AH36" s="693"/>
      <c r="AI36" s="693"/>
      <c r="AJ36" s="693"/>
      <c r="AK36" s="693"/>
      <c r="AL36" s="668" t="s">
        <v>560</v>
      </c>
      <c r="AM36" s="669"/>
      <c r="AN36" s="669"/>
      <c r="AO36" s="694"/>
      <c r="AP36" s="218"/>
      <c r="AQ36" s="715" t="s">
        <v>310</v>
      </c>
      <c r="AR36" s="716"/>
      <c r="AS36" s="716"/>
      <c r="AT36" s="716"/>
      <c r="AU36" s="716"/>
      <c r="AV36" s="716"/>
      <c r="AW36" s="716"/>
      <c r="AX36" s="716"/>
      <c r="AY36" s="717"/>
      <c r="AZ36" s="718">
        <v>1364780</v>
      </c>
      <c r="BA36" s="719"/>
      <c r="BB36" s="719"/>
      <c r="BC36" s="719"/>
      <c r="BD36" s="719"/>
      <c r="BE36" s="719"/>
      <c r="BF36" s="720"/>
      <c r="BG36" s="721" t="s">
        <v>311</v>
      </c>
      <c r="BH36" s="722"/>
      <c r="BI36" s="722"/>
      <c r="BJ36" s="722"/>
      <c r="BK36" s="722"/>
      <c r="BL36" s="722"/>
      <c r="BM36" s="722"/>
      <c r="BN36" s="722"/>
      <c r="BO36" s="722"/>
      <c r="BP36" s="722"/>
      <c r="BQ36" s="722"/>
      <c r="BR36" s="722"/>
      <c r="BS36" s="722"/>
      <c r="BT36" s="722"/>
      <c r="BU36" s="723"/>
      <c r="BV36" s="718">
        <v>10466</v>
      </c>
      <c r="BW36" s="719"/>
      <c r="BX36" s="719"/>
      <c r="BY36" s="719"/>
      <c r="BZ36" s="719"/>
      <c r="CA36" s="719"/>
      <c r="CB36" s="720"/>
      <c r="CD36" s="707" t="s">
        <v>312</v>
      </c>
      <c r="CE36" s="704"/>
      <c r="CF36" s="704"/>
      <c r="CG36" s="704"/>
      <c r="CH36" s="704"/>
      <c r="CI36" s="704"/>
      <c r="CJ36" s="704"/>
      <c r="CK36" s="704"/>
      <c r="CL36" s="704"/>
      <c r="CM36" s="704"/>
      <c r="CN36" s="704"/>
      <c r="CO36" s="704"/>
      <c r="CP36" s="704"/>
      <c r="CQ36" s="705"/>
      <c r="CR36" s="665">
        <v>3038461</v>
      </c>
      <c r="CS36" s="666"/>
      <c r="CT36" s="666"/>
      <c r="CU36" s="666"/>
      <c r="CV36" s="666"/>
      <c r="CW36" s="666"/>
      <c r="CX36" s="666"/>
      <c r="CY36" s="667"/>
      <c r="CZ36" s="668">
        <v>14.9</v>
      </c>
      <c r="DA36" s="678"/>
      <c r="DB36" s="678"/>
      <c r="DC36" s="679"/>
      <c r="DD36" s="671">
        <v>2329277</v>
      </c>
      <c r="DE36" s="666"/>
      <c r="DF36" s="666"/>
      <c r="DG36" s="666"/>
      <c r="DH36" s="666"/>
      <c r="DI36" s="666"/>
      <c r="DJ36" s="666"/>
      <c r="DK36" s="667"/>
      <c r="DL36" s="671">
        <v>1558774</v>
      </c>
      <c r="DM36" s="666"/>
      <c r="DN36" s="666"/>
      <c r="DO36" s="666"/>
      <c r="DP36" s="666"/>
      <c r="DQ36" s="666"/>
      <c r="DR36" s="666"/>
      <c r="DS36" s="666"/>
      <c r="DT36" s="666"/>
      <c r="DU36" s="666"/>
      <c r="DV36" s="667"/>
      <c r="DW36" s="668">
        <v>15.9</v>
      </c>
      <c r="DX36" s="678"/>
      <c r="DY36" s="678"/>
      <c r="DZ36" s="678"/>
      <c r="EA36" s="678"/>
      <c r="EB36" s="678"/>
      <c r="EC36" s="699"/>
    </row>
    <row r="37" spans="2:133" ht="11.25" customHeight="1" x14ac:dyDescent="0.15">
      <c r="B37" s="662" t="s">
        <v>313</v>
      </c>
      <c r="C37" s="663"/>
      <c r="D37" s="663"/>
      <c r="E37" s="663"/>
      <c r="F37" s="663"/>
      <c r="G37" s="663"/>
      <c r="H37" s="663"/>
      <c r="I37" s="663"/>
      <c r="J37" s="663"/>
      <c r="K37" s="663"/>
      <c r="L37" s="663"/>
      <c r="M37" s="663"/>
      <c r="N37" s="663"/>
      <c r="O37" s="663"/>
      <c r="P37" s="663"/>
      <c r="Q37" s="664"/>
      <c r="R37" s="665">
        <v>450398</v>
      </c>
      <c r="S37" s="666"/>
      <c r="T37" s="666"/>
      <c r="U37" s="666"/>
      <c r="V37" s="666"/>
      <c r="W37" s="666"/>
      <c r="X37" s="666"/>
      <c r="Y37" s="667"/>
      <c r="Z37" s="692">
        <v>2.1</v>
      </c>
      <c r="AA37" s="692"/>
      <c r="AB37" s="692"/>
      <c r="AC37" s="692"/>
      <c r="AD37" s="693" t="s">
        <v>129</v>
      </c>
      <c r="AE37" s="693"/>
      <c r="AF37" s="693"/>
      <c r="AG37" s="693"/>
      <c r="AH37" s="693"/>
      <c r="AI37" s="693"/>
      <c r="AJ37" s="693"/>
      <c r="AK37" s="693"/>
      <c r="AL37" s="668" t="s">
        <v>560</v>
      </c>
      <c r="AM37" s="669"/>
      <c r="AN37" s="669"/>
      <c r="AO37" s="694"/>
      <c r="AQ37" s="700" t="s">
        <v>314</v>
      </c>
      <c r="AR37" s="701"/>
      <c r="AS37" s="701"/>
      <c r="AT37" s="701"/>
      <c r="AU37" s="701"/>
      <c r="AV37" s="701"/>
      <c r="AW37" s="701"/>
      <c r="AX37" s="701"/>
      <c r="AY37" s="702"/>
      <c r="AZ37" s="665">
        <v>429908</v>
      </c>
      <c r="BA37" s="666"/>
      <c r="BB37" s="666"/>
      <c r="BC37" s="666"/>
      <c r="BD37" s="676"/>
      <c r="BE37" s="676"/>
      <c r="BF37" s="703"/>
      <c r="BG37" s="707" t="s">
        <v>315</v>
      </c>
      <c r="BH37" s="704"/>
      <c r="BI37" s="704"/>
      <c r="BJ37" s="704"/>
      <c r="BK37" s="704"/>
      <c r="BL37" s="704"/>
      <c r="BM37" s="704"/>
      <c r="BN37" s="704"/>
      <c r="BO37" s="704"/>
      <c r="BP37" s="704"/>
      <c r="BQ37" s="704"/>
      <c r="BR37" s="704"/>
      <c r="BS37" s="704"/>
      <c r="BT37" s="704"/>
      <c r="BU37" s="705"/>
      <c r="BV37" s="665">
        <v>-11467</v>
      </c>
      <c r="BW37" s="666"/>
      <c r="BX37" s="666"/>
      <c r="BY37" s="666"/>
      <c r="BZ37" s="666"/>
      <c r="CA37" s="666"/>
      <c r="CB37" s="706"/>
      <c r="CD37" s="707" t="s">
        <v>316</v>
      </c>
      <c r="CE37" s="704"/>
      <c r="CF37" s="704"/>
      <c r="CG37" s="704"/>
      <c r="CH37" s="704"/>
      <c r="CI37" s="704"/>
      <c r="CJ37" s="704"/>
      <c r="CK37" s="704"/>
      <c r="CL37" s="704"/>
      <c r="CM37" s="704"/>
      <c r="CN37" s="704"/>
      <c r="CO37" s="704"/>
      <c r="CP37" s="704"/>
      <c r="CQ37" s="705"/>
      <c r="CR37" s="665">
        <v>990454</v>
      </c>
      <c r="CS37" s="676"/>
      <c r="CT37" s="676"/>
      <c r="CU37" s="676"/>
      <c r="CV37" s="676"/>
      <c r="CW37" s="676"/>
      <c r="CX37" s="676"/>
      <c r="CY37" s="677"/>
      <c r="CZ37" s="668">
        <v>4.9000000000000004</v>
      </c>
      <c r="DA37" s="678"/>
      <c r="DB37" s="678"/>
      <c r="DC37" s="679"/>
      <c r="DD37" s="671">
        <v>939154</v>
      </c>
      <c r="DE37" s="676"/>
      <c r="DF37" s="676"/>
      <c r="DG37" s="676"/>
      <c r="DH37" s="676"/>
      <c r="DI37" s="676"/>
      <c r="DJ37" s="676"/>
      <c r="DK37" s="677"/>
      <c r="DL37" s="671">
        <v>883942</v>
      </c>
      <c r="DM37" s="676"/>
      <c r="DN37" s="676"/>
      <c r="DO37" s="676"/>
      <c r="DP37" s="676"/>
      <c r="DQ37" s="676"/>
      <c r="DR37" s="676"/>
      <c r="DS37" s="676"/>
      <c r="DT37" s="676"/>
      <c r="DU37" s="676"/>
      <c r="DV37" s="677"/>
      <c r="DW37" s="668">
        <v>9</v>
      </c>
      <c r="DX37" s="678"/>
      <c r="DY37" s="678"/>
      <c r="DZ37" s="678"/>
      <c r="EA37" s="678"/>
      <c r="EB37" s="678"/>
      <c r="EC37" s="699"/>
    </row>
    <row r="38" spans="2:133" ht="11.25" customHeight="1" x14ac:dyDescent="0.15">
      <c r="B38" s="662" t="s">
        <v>317</v>
      </c>
      <c r="C38" s="663"/>
      <c r="D38" s="663"/>
      <c r="E38" s="663"/>
      <c r="F38" s="663"/>
      <c r="G38" s="663"/>
      <c r="H38" s="663"/>
      <c r="I38" s="663"/>
      <c r="J38" s="663"/>
      <c r="K38" s="663"/>
      <c r="L38" s="663"/>
      <c r="M38" s="663"/>
      <c r="N38" s="663"/>
      <c r="O38" s="663"/>
      <c r="P38" s="663"/>
      <c r="Q38" s="664"/>
      <c r="R38" s="665">
        <v>420267</v>
      </c>
      <c r="S38" s="666"/>
      <c r="T38" s="666"/>
      <c r="U38" s="666"/>
      <c r="V38" s="666"/>
      <c r="W38" s="666"/>
      <c r="X38" s="666"/>
      <c r="Y38" s="667"/>
      <c r="Z38" s="692">
        <v>1.9</v>
      </c>
      <c r="AA38" s="692"/>
      <c r="AB38" s="692"/>
      <c r="AC38" s="692"/>
      <c r="AD38" s="693" t="s">
        <v>560</v>
      </c>
      <c r="AE38" s="693"/>
      <c r="AF38" s="693"/>
      <c r="AG38" s="693"/>
      <c r="AH38" s="693"/>
      <c r="AI38" s="693"/>
      <c r="AJ38" s="693"/>
      <c r="AK38" s="693"/>
      <c r="AL38" s="668" t="s">
        <v>129</v>
      </c>
      <c r="AM38" s="669"/>
      <c r="AN38" s="669"/>
      <c r="AO38" s="694"/>
      <c r="AQ38" s="700" t="s">
        <v>318</v>
      </c>
      <c r="AR38" s="701"/>
      <c r="AS38" s="701"/>
      <c r="AT38" s="701"/>
      <c r="AU38" s="701"/>
      <c r="AV38" s="701"/>
      <c r="AW38" s="701"/>
      <c r="AX38" s="701"/>
      <c r="AY38" s="702"/>
      <c r="AZ38" s="665">
        <v>34903</v>
      </c>
      <c r="BA38" s="666"/>
      <c r="BB38" s="666"/>
      <c r="BC38" s="666"/>
      <c r="BD38" s="676"/>
      <c r="BE38" s="676"/>
      <c r="BF38" s="703"/>
      <c r="BG38" s="707" t="s">
        <v>319</v>
      </c>
      <c r="BH38" s="704"/>
      <c r="BI38" s="704"/>
      <c r="BJ38" s="704"/>
      <c r="BK38" s="704"/>
      <c r="BL38" s="704"/>
      <c r="BM38" s="704"/>
      <c r="BN38" s="704"/>
      <c r="BO38" s="704"/>
      <c r="BP38" s="704"/>
      <c r="BQ38" s="704"/>
      <c r="BR38" s="704"/>
      <c r="BS38" s="704"/>
      <c r="BT38" s="704"/>
      <c r="BU38" s="705"/>
      <c r="BV38" s="665">
        <v>2744</v>
      </c>
      <c r="BW38" s="666"/>
      <c r="BX38" s="666"/>
      <c r="BY38" s="666"/>
      <c r="BZ38" s="666"/>
      <c r="CA38" s="666"/>
      <c r="CB38" s="706"/>
      <c r="CD38" s="707" t="s">
        <v>320</v>
      </c>
      <c r="CE38" s="704"/>
      <c r="CF38" s="704"/>
      <c r="CG38" s="704"/>
      <c r="CH38" s="704"/>
      <c r="CI38" s="704"/>
      <c r="CJ38" s="704"/>
      <c r="CK38" s="704"/>
      <c r="CL38" s="704"/>
      <c r="CM38" s="704"/>
      <c r="CN38" s="704"/>
      <c r="CO38" s="704"/>
      <c r="CP38" s="704"/>
      <c r="CQ38" s="705"/>
      <c r="CR38" s="665">
        <v>909482</v>
      </c>
      <c r="CS38" s="666"/>
      <c r="CT38" s="666"/>
      <c r="CU38" s="666"/>
      <c r="CV38" s="666"/>
      <c r="CW38" s="666"/>
      <c r="CX38" s="666"/>
      <c r="CY38" s="667"/>
      <c r="CZ38" s="668">
        <v>4.5</v>
      </c>
      <c r="DA38" s="678"/>
      <c r="DB38" s="678"/>
      <c r="DC38" s="679"/>
      <c r="DD38" s="671">
        <v>715125</v>
      </c>
      <c r="DE38" s="666"/>
      <c r="DF38" s="666"/>
      <c r="DG38" s="666"/>
      <c r="DH38" s="666"/>
      <c r="DI38" s="666"/>
      <c r="DJ38" s="666"/>
      <c r="DK38" s="667"/>
      <c r="DL38" s="671">
        <v>622294</v>
      </c>
      <c r="DM38" s="666"/>
      <c r="DN38" s="666"/>
      <c r="DO38" s="666"/>
      <c r="DP38" s="666"/>
      <c r="DQ38" s="666"/>
      <c r="DR38" s="666"/>
      <c r="DS38" s="666"/>
      <c r="DT38" s="666"/>
      <c r="DU38" s="666"/>
      <c r="DV38" s="667"/>
      <c r="DW38" s="668">
        <v>6.3</v>
      </c>
      <c r="DX38" s="678"/>
      <c r="DY38" s="678"/>
      <c r="DZ38" s="678"/>
      <c r="EA38" s="678"/>
      <c r="EB38" s="678"/>
      <c r="EC38" s="699"/>
    </row>
    <row r="39" spans="2:133" ht="11.25" customHeight="1" x14ac:dyDescent="0.15">
      <c r="B39" s="662" t="s">
        <v>321</v>
      </c>
      <c r="C39" s="663"/>
      <c r="D39" s="663"/>
      <c r="E39" s="663"/>
      <c r="F39" s="663"/>
      <c r="G39" s="663"/>
      <c r="H39" s="663"/>
      <c r="I39" s="663"/>
      <c r="J39" s="663"/>
      <c r="K39" s="663"/>
      <c r="L39" s="663"/>
      <c r="M39" s="663"/>
      <c r="N39" s="663"/>
      <c r="O39" s="663"/>
      <c r="P39" s="663"/>
      <c r="Q39" s="664"/>
      <c r="R39" s="665">
        <v>221789</v>
      </c>
      <c r="S39" s="666"/>
      <c r="T39" s="666"/>
      <c r="U39" s="666"/>
      <c r="V39" s="666"/>
      <c r="W39" s="666"/>
      <c r="X39" s="666"/>
      <c r="Y39" s="667"/>
      <c r="Z39" s="692">
        <v>1</v>
      </c>
      <c r="AA39" s="692"/>
      <c r="AB39" s="692"/>
      <c r="AC39" s="692"/>
      <c r="AD39" s="693">
        <v>26899</v>
      </c>
      <c r="AE39" s="693"/>
      <c r="AF39" s="693"/>
      <c r="AG39" s="693"/>
      <c r="AH39" s="693"/>
      <c r="AI39" s="693"/>
      <c r="AJ39" s="693"/>
      <c r="AK39" s="693"/>
      <c r="AL39" s="668">
        <v>0.3</v>
      </c>
      <c r="AM39" s="669"/>
      <c r="AN39" s="669"/>
      <c r="AO39" s="694"/>
      <c r="AQ39" s="700" t="s">
        <v>322</v>
      </c>
      <c r="AR39" s="701"/>
      <c r="AS39" s="701"/>
      <c r="AT39" s="701"/>
      <c r="AU39" s="701"/>
      <c r="AV39" s="701"/>
      <c r="AW39" s="701"/>
      <c r="AX39" s="701"/>
      <c r="AY39" s="702"/>
      <c r="AZ39" s="665" t="s">
        <v>129</v>
      </c>
      <c r="BA39" s="666"/>
      <c r="BB39" s="666"/>
      <c r="BC39" s="666"/>
      <c r="BD39" s="676"/>
      <c r="BE39" s="676"/>
      <c r="BF39" s="703"/>
      <c r="BG39" s="707" t="s">
        <v>323</v>
      </c>
      <c r="BH39" s="704"/>
      <c r="BI39" s="704"/>
      <c r="BJ39" s="704"/>
      <c r="BK39" s="704"/>
      <c r="BL39" s="704"/>
      <c r="BM39" s="704"/>
      <c r="BN39" s="704"/>
      <c r="BO39" s="704"/>
      <c r="BP39" s="704"/>
      <c r="BQ39" s="704"/>
      <c r="BR39" s="704"/>
      <c r="BS39" s="704"/>
      <c r="BT39" s="704"/>
      <c r="BU39" s="705"/>
      <c r="BV39" s="665">
        <v>4098</v>
      </c>
      <c r="BW39" s="666"/>
      <c r="BX39" s="666"/>
      <c r="BY39" s="666"/>
      <c r="BZ39" s="666"/>
      <c r="CA39" s="666"/>
      <c r="CB39" s="706"/>
      <c r="CD39" s="707" t="s">
        <v>576</v>
      </c>
      <c r="CE39" s="704"/>
      <c r="CF39" s="704"/>
      <c r="CG39" s="704"/>
      <c r="CH39" s="704"/>
      <c r="CI39" s="704"/>
      <c r="CJ39" s="704"/>
      <c r="CK39" s="704"/>
      <c r="CL39" s="704"/>
      <c r="CM39" s="704"/>
      <c r="CN39" s="704"/>
      <c r="CO39" s="704"/>
      <c r="CP39" s="704"/>
      <c r="CQ39" s="705"/>
      <c r="CR39" s="665">
        <v>321653</v>
      </c>
      <c r="CS39" s="676"/>
      <c r="CT39" s="676"/>
      <c r="CU39" s="676"/>
      <c r="CV39" s="676"/>
      <c r="CW39" s="676"/>
      <c r="CX39" s="676"/>
      <c r="CY39" s="677"/>
      <c r="CZ39" s="668">
        <v>1.6</v>
      </c>
      <c r="DA39" s="678"/>
      <c r="DB39" s="678"/>
      <c r="DC39" s="679"/>
      <c r="DD39" s="671">
        <v>269497</v>
      </c>
      <c r="DE39" s="676"/>
      <c r="DF39" s="676"/>
      <c r="DG39" s="676"/>
      <c r="DH39" s="676"/>
      <c r="DI39" s="676"/>
      <c r="DJ39" s="676"/>
      <c r="DK39" s="677"/>
      <c r="DL39" s="671" t="s">
        <v>560</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15">
      <c r="B40" s="662" t="s">
        <v>324</v>
      </c>
      <c r="C40" s="663"/>
      <c r="D40" s="663"/>
      <c r="E40" s="663"/>
      <c r="F40" s="663"/>
      <c r="G40" s="663"/>
      <c r="H40" s="663"/>
      <c r="I40" s="663"/>
      <c r="J40" s="663"/>
      <c r="K40" s="663"/>
      <c r="L40" s="663"/>
      <c r="M40" s="663"/>
      <c r="N40" s="663"/>
      <c r="O40" s="663"/>
      <c r="P40" s="663"/>
      <c r="Q40" s="664"/>
      <c r="R40" s="665">
        <v>6006882</v>
      </c>
      <c r="S40" s="666"/>
      <c r="T40" s="666"/>
      <c r="U40" s="666"/>
      <c r="V40" s="666"/>
      <c r="W40" s="666"/>
      <c r="X40" s="666"/>
      <c r="Y40" s="667"/>
      <c r="Z40" s="692">
        <v>27.8</v>
      </c>
      <c r="AA40" s="692"/>
      <c r="AB40" s="692"/>
      <c r="AC40" s="692"/>
      <c r="AD40" s="693" t="s">
        <v>129</v>
      </c>
      <c r="AE40" s="693"/>
      <c r="AF40" s="693"/>
      <c r="AG40" s="693"/>
      <c r="AH40" s="693"/>
      <c r="AI40" s="693"/>
      <c r="AJ40" s="693"/>
      <c r="AK40" s="693"/>
      <c r="AL40" s="668" t="s">
        <v>129</v>
      </c>
      <c r="AM40" s="669"/>
      <c r="AN40" s="669"/>
      <c r="AO40" s="694"/>
      <c r="AQ40" s="700" t="s">
        <v>577</v>
      </c>
      <c r="AR40" s="701"/>
      <c r="AS40" s="701"/>
      <c r="AT40" s="701"/>
      <c r="AU40" s="701"/>
      <c r="AV40" s="701"/>
      <c r="AW40" s="701"/>
      <c r="AX40" s="701"/>
      <c r="AY40" s="702"/>
      <c r="AZ40" s="665" t="s">
        <v>129</v>
      </c>
      <c r="BA40" s="666"/>
      <c r="BB40" s="666"/>
      <c r="BC40" s="666"/>
      <c r="BD40" s="676"/>
      <c r="BE40" s="676"/>
      <c r="BF40" s="703"/>
      <c r="BG40" s="708" t="s">
        <v>578</v>
      </c>
      <c r="BH40" s="709"/>
      <c r="BI40" s="709"/>
      <c r="BJ40" s="709"/>
      <c r="BK40" s="709"/>
      <c r="BL40" s="364"/>
      <c r="BM40" s="704" t="s">
        <v>325</v>
      </c>
      <c r="BN40" s="704"/>
      <c r="BO40" s="704"/>
      <c r="BP40" s="704"/>
      <c r="BQ40" s="704"/>
      <c r="BR40" s="704"/>
      <c r="BS40" s="704"/>
      <c r="BT40" s="704"/>
      <c r="BU40" s="705"/>
      <c r="BV40" s="665">
        <v>84</v>
      </c>
      <c r="BW40" s="666"/>
      <c r="BX40" s="666"/>
      <c r="BY40" s="666"/>
      <c r="BZ40" s="666"/>
      <c r="CA40" s="666"/>
      <c r="CB40" s="706"/>
      <c r="CD40" s="707" t="s">
        <v>579</v>
      </c>
      <c r="CE40" s="704"/>
      <c r="CF40" s="704"/>
      <c r="CG40" s="704"/>
      <c r="CH40" s="704"/>
      <c r="CI40" s="704"/>
      <c r="CJ40" s="704"/>
      <c r="CK40" s="704"/>
      <c r="CL40" s="704"/>
      <c r="CM40" s="704"/>
      <c r="CN40" s="704"/>
      <c r="CO40" s="704"/>
      <c r="CP40" s="704"/>
      <c r="CQ40" s="705"/>
      <c r="CR40" s="665">
        <v>19852</v>
      </c>
      <c r="CS40" s="666"/>
      <c r="CT40" s="666"/>
      <c r="CU40" s="666"/>
      <c r="CV40" s="666"/>
      <c r="CW40" s="666"/>
      <c r="CX40" s="666"/>
      <c r="CY40" s="667"/>
      <c r="CZ40" s="668">
        <v>0.1</v>
      </c>
      <c r="DA40" s="678"/>
      <c r="DB40" s="678"/>
      <c r="DC40" s="679"/>
      <c r="DD40" s="671">
        <v>938</v>
      </c>
      <c r="DE40" s="666"/>
      <c r="DF40" s="666"/>
      <c r="DG40" s="666"/>
      <c r="DH40" s="666"/>
      <c r="DI40" s="666"/>
      <c r="DJ40" s="666"/>
      <c r="DK40" s="667"/>
      <c r="DL40" s="671" t="s">
        <v>560</v>
      </c>
      <c r="DM40" s="666"/>
      <c r="DN40" s="666"/>
      <c r="DO40" s="666"/>
      <c r="DP40" s="666"/>
      <c r="DQ40" s="666"/>
      <c r="DR40" s="666"/>
      <c r="DS40" s="666"/>
      <c r="DT40" s="666"/>
      <c r="DU40" s="666"/>
      <c r="DV40" s="667"/>
      <c r="DW40" s="668" t="s">
        <v>129</v>
      </c>
      <c r="DX40" s="678"/>
      <c r="DY40" s="678"/>
      <c r="DZ40" s="678"/>
      <c r="EA40" s="678"/>
      <c r="EB40" s="678"/>
      <c r="EC40" s="699"/>
    </row>
    <row r="41" spans="2:133" ht="11.25" customHeight="1" x14ac:dyDescent="0.15">
      <c r="B41" s="662" t="s">
        <v>326</v>
      </c>
      <c r="C41" s="663"/>
      <c r="D41" s="663"/>
      <c r="E41" s="663"/>
      <c r="F41" s="663"/>
      <c r="G41" s="663"/>
      <c r="H41" s="663"/>
      <c r="I41" s="663"/>
      <c r="J41" s="663"/>
      <c r="K41" s="663"/>
      <c r="L41" s="663"/>
      <c r="M41" s="663"/>
      <c r="N41" s="663"/>
      <c r="O41" s="663"/>
      <c r="P41" s="663"/>
      <c r="Q41" s="664"/>
      <c r="R41" s="665" t="s">
        <v>560</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580</v>
      </c>
      <c r="AR41" s="701"/>
      <c r="AS41" s="701"/>
      <c r="AT41" s="701"/>
      <c r="AU41" s="701"/>
      <c r="AV41" s="701"/>
      <c r="AW41" s="701"/>
      <c r="AX41" s="701"/>
      <c r="AY41" s="702"/>
      <c r="AZ41" s="665">
        <v>232599</v>
      </c>
      <c r="BA41" s="666"/>
      <c r="BB41" s="666"/>
      <c r="BC41" s="666"/>
      <c r="BD41" s="676"/>
      <c r="BE41" s="676"/>
      <c r="BF41" s="703"/>
      <c r="BG41" s="708"/>
      <c r="BH41" s="709"/>
      <c r="BI41" s="709"/>
      <c r="BJ41" s="709"/>
      <c r="BK41" s="709"/>
      <c r="BL41" s="364"/>
      <c r="BM41" s="704" t="s">
        <v>581</v>
      </c>
      <c r="BN41" s="704"/>
      <c r="BO41" s="704"/>
      <c r="BP41" s="704"/>
      <c r="BQ41" s="704"/>
      <c r="BR41" s="704"/>
      <c r="BS41" s="704"/>
      <c r="BT41" s="704"/>
      <c r="BU41" s="705"/>
      <c r="BV41" s="665" t="s">
        <v>560</v>
      </c>
      <c r="BW41" s="666"/>
      <c r="BX41" s="666"/>
      <c r="BY41" s="666"/>
      <c r="BZ41" s="666"/>
      <c r="CA41" s="666"/>
      <c r="CB41" s="706"/>
      <c r="CD41" s="707" t="s">
        <v>582</v>
      </c>
      <c r="CE41" s="704"/>
      <c r="CF41" s="704"/>
      <c r="CG41" s="704"/>
      <c r="CH41" s="704"/>
      <c r="CI41" s="704"/>
      <c r="CJ41" s="704"/>
      <c r="CK41" s="704"/>
      <c r="CL41" s="704"/>
      <c r="CM41" s="704"/>
      <c r="CN41" s="704"/>
      <c r="CO41" s="704"/>
      <c r="CP41" s="704"/>
      <c r="CQ41" s="705"/>
      <c r="CR41" s="665" t="s">
        <v>560</v>
      </c>
      <c r="CS41" s="676"/>
      <c r="CT41" s="676"/>
      <c r="CU41" s="676"/>
      <c r="CV41" s="676"/>
      <c r="CW41" s="676"/>
      <c r="CX41" s="676"/>
      <c r="CY41" s="677"/>
      <c r="CZ41" s="668" t="s">
        <v>560</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583</v>
      </c>
      <c r="C42" s="663"/>
      <c r="D42" s="663"/>
      <c r="E42" s="663"/>
      <c r="F42" s="663"/>
      <c r="G42" s="663"/>
      <c r="H42" s="663"/>
      <c r="I42" s="663"/>
      <c r="J42" s="663"/>
      <c r="K42" s="663"/>
      <c r="L42" s="663"/>
      <c r="M42" s="663"/>
      <c r="N42" s="663"/>
      <c r="O42" s="663"/>
      <c r="P42" s="663"/>
      <c r="Q42" s="664"/>
      <c r="R42" s="665" t="s">
        <v>560</v>
      </c>
      <c r="S42" s="666"/>
      <c r="T42" s="666"/>
      <c r="U42" s="666"/>
      <c r="V42" s="666"/>
      <c r="W42" s="666"/>
      <c r="X42" s="666"/>
      <c r="Y42" s="667"/>
      <c r="Z42" s="692" t="s">
        <v>560</v>
      </c>
      <c r="AA42" s="692"/>
      <c r="AB42" s="692"/>
      <c r="AC42" s="692"/>
      <c r="AD42" s="693" t="s">
        <v>560</v>
      </c>
      <c r="AE42" s="693"/>
      <c r="AF42" s="693"/>
      <c r="AG42" s="693"/>
      <c r="AH42" s="693"/>
      <c r="AI42" s="693"/>
      <c r="AJ42" s="693"/>
      <c r="AK42" s="693"/>
      <c r="AL42" s="668" t="s">
        <v>560</v>
      </c>
      <c r="AM42" s="669"/>
      <c r="AN42" s="669"/>
      <c r="AO42" s="694"/>
      <c r="AQ42" s="712" t="s">
        <v>327</v>
      </c>
      <c r="AR42" s="713"/>
      <c r="AS42" s="713"/>
      <c r="AT42" s="713"/>
      <c r="AU42" s="713"/>
      <c r="AV42" s="713"/>
      <c r="AW42" s="713"/>
      <c r="AX42" s="713"/>
      <c r="AY42" s="714"/>
      <c r="AZ42" s="645">
        <v>667370</v>
      </c>
      <c r="BA42" s="680"/>
      <c r="BB42" s="680"/>
      <c r="BC42" s="680"/>
      <c r="BD42" s="646"/>
      <c r="BE42" s="646"/>
      <c r="BF42" s="695"/>
      <c r="BG42" s="710"/>
      <c r="BH42" s="711"/>
      <c r="BI42" s="711"/>
      <c r="BJ42" s="711"/>
      <c r="BK42" s="711"/>
      <c r="BL42" s="365"/>
      <c r="BM42" s="696" t="s">
        <v>328</v>
      </c>
      <c r="BN42" s="696"/>
      <c r="BO42" s="696"/>
      <c r="BP42" s="696"/>
      <c r="BQ42" s="696"/>
      <c r="BR42" s="696"/>
      <c r="BS42" s="696"/>
      <c r="BT42" s="696"/>
      <c r="BU42" s="697"/>
      <c r="BV42" s="645">
        <v>347</v>
      </c>
      <c r="BW42" s="680"/>
      <c r="BX42" s="680"/>
      <c r="BY42" s="680"/>
      <c r="BZ42" s="680"/>
      <c r="CA42" s="680"/>
      <c r="CB42" s="698"/>
      <c r="CD42" s="662" t="s">
        <v>329</v>
      </c>
      <c r="CE42" s="663"/>
      <c r="CF42" s="663"/>
      <c r="CG42" s="663"/>
      <c r="CH42" s="663"/>
      <c r="CI42" s="663"/>
      <c r="CJ42" s="663"/>
      <c r="CK42" s="663"/>
      <c r="CL42" s="663"/>
      <c r="CM42" s="663"/>
      <c r="CN42" s="663"/>
      <c r="CO42" s="663"/>
      <c r="CP42" s="663"/>
      <c r="CQ42" s="664"/>
      <c r="CR42" s="665">
        <v>6919149</v>
      </c>
      <c r="CS42" s="676"/>
      <c r="CT42" s="676"/>
      <c r="CU42" s="676"/>
      <c r="CV42" s="676"/>
      <c r="CW42" s="676"/>
      <c r="CX42" s="676"/>
      <c r="CY42" s="677"/>
      <c r="CZ42" s="668">
        <v>34</v>
      </c>
      <c r="DA42" s="678"/>
      <c r="DB42" s="678"/>
      <c r="DC42" s="679"/>
      <c r="DD42" s="671">
        <v>348778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330</v>
      </c>
      <c r="C43" s="663"/>
      <c r="D43" s="663"/>
      <c r="E43" s="663"/>
      <c r="F43" s="663"/>
      <c r="G43" s="663"/>
      <c r="H43" s="663"/>
      <c r="I43" s="663"/>
      <c r="J43" s="663"/>
      <c r="K43" s="663"/>
      <c r="L43" s="663"/>
      <c r="M43" s="663"/>
      <c r="N43" s="663"/>
      <c r="O43" s="663"/>
      <c r="P43" s="663"/>
      <c r="Q43" s="664"/>
      <c r="R43" s="665">
        <v>259282</v>
      </c>
      <c r="S43" s="666"/>
      <c r="T43" s="666"/>
      <c r="U43" s="666"/>
      <c r="V43" s="666"/>
      <c r="W43" s="666"/>
      <c r="X43" s="666"/>
      <c r="Y43" s="667"/>
      <c r="Z43" s="692">
        <v>1.2</v>
      </c>
      <c r="AA43" s="692"/>
      <c r="AB43" s="692"/>
      <c r="AC43" s="692"/>
      <c r="AD43" s="693" t="s">
        <v>129</v>
      </c>
      <c r="AE43" s="693"/>
      <c r="AF43" s="693"/>
      <c r="AG43" s="693"/>
      <c r="AH43" s="693"/>
      <c r="AI43" s="693"/>
      <c r="AJ43" s="693"/>
      <c r="AK43" s="693"/>
      <c r="AL43" s="668" t="s">
        <v>560</v>
      </c>
      <c r="AM43" s="669"/>
      <c r="AN43" s="669"/>
      <c r="AO43" s="694"/>
      <c r="BV43" s="219"/>
      <c r="BW43" s="219"/>
      <c r="BX43" s="219"/>
      <c r="BY43" s="219"/>
      <c r="BZ43" s="219"/>
      <c r="CA43" s="219"/>
      <c r="CB43" s="219"/>
      <c r="CD43" s="662" t="s">
        <v>584</v>
      </c>
      <c r="CE43" s="663"/>
      <c r="CF43" s="663"/>
      <c r="CG43" s="663"/>
      <c r="CH43" s="663"/>
      <c r="CI43" s="663"/>
      <c r="CJ43" s="663"/>
      <c r="CK43" s="663"/>
      <c r="CL43" s="663"/>
      <c r="CM43" s="663"/>
      <c r="CN43" s="663"/>
      <c r="CO43" s="663"/>
      <c r="CP43" s="663"/>
      <c r="CQ43" s="664"/>
      <c r="CR43" s="665">
        <v>68270</v>
      </c>
      <c r="CS43" s="676"/>
      <c r="CT43" s="676"/>
      <c r="CU43" s="676"/>
      <c r="CV43" s="676"/>
      <c r="CW43" s="676"/>
      <c r="CX43" s="676"/>
      <c r="CY43" s="677"/>
      <c r="CZ43" s="668">
        <v>0.3</v>
      </c>
      <c r="DA43" s="678"/>
      <c r="DB43" s="678"/>
      <c r="DC43" s="679"/>
      <c r="DD43" s="671">
        <v>66367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331</v>
      </c>
      <c r="C44" s="643"/>
      <c r="D44" s="643"/>
      <c r="E44" s="643"/>
      <c r="F44" s="643"/>
      <c r="G44" s="643"/>
      <c r="H44" s="643"/>
      <c r="I44" s="643"/>
      <c r="J44" s="643"/>
      <c r="K44" s="643"/>
      <c r="L44" s="643"/>
      <c r="M44" s="643"/>
      <c r="N44" s="643"/>
      <c r="O44" s="643"/>
      <c r="P44" s="643"/>
      <c r="Q44" s="644"/>
      <c r="R44" s="645">
        <v>21592709</v>
      </c>
      <c r="S44" s="680"/>
      <c r="T44" s="680"/>
      <c r="U44" s="680"/>
      <c r="V44" s="680"/>
      <c r="W44" s="680"/>
      <c r="X44" s="680"/>
      <c r="Y44" s="681"/>
      <c r="Z44" s="682">
        <v>100</v>
      </c>
      <c r="AA44" s="682"/>
      <c r="AB44" s="682"/>
      <c r="AC44" s="682"/>
      <c r="AD44" s="683">
        <v>9560442</v>
      </c>
      <c r="AE44" s="683"/>
      <c r="AF44" s="683"/>
      <c r="AG44" s="683"/>
      <c r="AH44" s="683"/>
      <c r="AI44" s="683"/>
      <c r="AJ44" s="683"/>
      <c r="AK44" s="683"/>
      <c r="AL44" s="648">
        <v>100</v>
      </c>
      <c r="AM44" s="684"/>
      <c r="AN44" s="684"/>
      <c r="AO44" s="685"/>
      <c r="CD44" s="686" t="s">
        <v>291</v>
      </c>
      <c r="CE44" s="687"/>
      <c r="CF44" s="662" t="s">
        <v>585</v>
      </c>
      <c r="CG44" s="663"/>
      <c r="CH44" s="663"/>
      <c r="CI44" s="663"/>
      <c r="CJ44" s="663"/>
      <c r="CK44" s="663"/>
      <c r="CL44" s="663"/>
      <c r="CM44" s="663"/>
      <c r="CN44" s="663"/>
      <c r="CO44" s="663"/>
      <c r="CP44" s="663"/>
      <c r="CQ44" s="664"/>
      <c r="CR44" s="665">
        <v>6919065</v>
      </c>
      <c r="CS44" s="666"/>
      <c r="CT44" s="666"/>
      <c r="CU44" s="666"/>
      <c r="CV44" s="666"/>
      <c r="CW44" s="666"/>
      <c r="CX44" s="666"/>
      <c r="CY44" s="667"/>
      <c r="CZ44" s="668">
        <v>34</v>
      </c>
      <c r="DA44" s="669"/>
      <c r="DB44" s="669"/>
      <c r="DC44" s="670"/>
      <c r="DD44" s="671">
        <v>348694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586</v>
      </c>
      <c r="CG45" s="663"/>
      <c r="CH45" s="663"/>
      <c r="CI45" s="663"/>
      <c r="CJ45" s="663"/>
      <c r="CK45" s="663"/>
      <c r="CL45" s="663"/>
      <c r="CM45" s="663"/>
      <c r="CN45" s="663"/>
      <c r="CO45" s="663"/>
      <c r="CP45" s="663"/>
      <c r="CQ45" s="664"/>
      <c r="CR45" s="665">
        <v>4393245</v>
      </c>
      <c r="CS45" s="676"/>
      <c r="CT45" s="676"/>
      <c r="CU45" s="676"/>
      <c r="CV45" s="676"/>
      <c r="CW45" s="676"/>
      <c r="CX45" s="676"/>
      <c r="CY45" s="677"/>
      <c r="CZ45" s="668">
        <v>21.6</v>
      </c>
      <c r="DA45" s="678"/>
      <c r="DB45" s="678"/>
      <c r="DC45" s="679"/>
      <c r="DD45" s="671">
        <v>43575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332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333</v>
      </c>
      <c r="CG46" s="663"/>
      <c r="CH46" s="663"/>
      <c r="CI46" s="663"/>
      <c r="CJ46" s="663"/>
      <c r="CK46" s="663"/>
      <c r="CL46" s="663"/>
      <c r="CM46" s="663"/>
      <c r="CN46" s="663"/>
      <c r="CO46" s="663"/>
      <c r="CP46" s="663"/>
      <c r="CQ46" s="664"/>
      <c r="CR46" s="665">
        <v>2482486</v>
      </c>
      <c r="CS46" s="666"/>
      <c r="CT46" s="666"/>
      <c r="CU46" s="666"/>
      <c r="CV46" s="666"/>
      <c r="CW46" s="666"/>
      <c r="CX46" s="666"/>
      <c r="CY46" s="667"/>
      <c r="CZ46" s="668">
        <v>12.2</v>
      </c>
      <c r="DA46" s="669"/>
      <c r="DB46" s="669"/>
      <c r="DC46" s="670"/>
      <c r="DD46" s="671">
        <v>300145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334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335</v>
      </c>
      <c r="CG47" s="663"/>
      <c r="CH47" s="663"/>
      <c r="CI47" s="663"/>
      <c r="CJ47" s="663"/>
      <c r="CK47" s="663"/>
      <c r="CL47" s="663"/>
      <c r="CM47" s="663"/>
      <c r="CN47" s="663"/>
      <c r="CO47" s="663"/>
      <c r="CP47" s="663"/>
      <c r="CQ47" s="664"/>
      <c r="CR47" s="665">
        <v>84</v>
      </c>
      <c r="CS47" s="676"/>
      <c r="CT47" s="676"/>
      <c r="CU47" s="676"/>
      <c r="CV47" s="676"/>
      <c r="CW47" s="676"/>
      <c r="CX47" s="676"/>
      <c r="CY47" s="677"/>
      <c r="CZ47" s="668">
        <v>0</v>
      </c>
      <c r="DA47" s="678"/>
      <c r="DB47" s="678"/>
      <c r="DC47" s="679"/>
      <c r="DD47" s="671">
        <v>84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336</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587</v>
      </c>
      <c r="CG48" s="663"/>
      <c r="CH48" s="663"/>
      <c r="CI48" s="663"/>
      <c r="CJ48" s="663"/>
      <c r="CK48" s="663"/>
      <c r="CL48" s="663"/>
      <c r="CM48" s="663"/>
      <c r="CN48" s="663"/>
      <c r="CO48" s="663"/>
      <c r="CP48" s="663"/>
      <c r="CQ48" s="664"/>
      <c r="CR48" s="665" t="s">
        <v>129</v>
      </c>
      <c r="CS48" s="666"/>
      <c r="CT48" s="666"/>
      <c r="CU48" s="666"/>
      <c r="CV48" s="666"/>
      <c r="CW48" s="666"/>
      <c r="CX48" s="666"/>
      <c r="CY48" s="667"/>
      <c r="CZ48" s="668" t="s">
        <v>560</v>
      </c>
      <c r="DA48" s="669"/>
      <c r="DB48" s="669"/>
      <c r="DC48" s="670"/>
      <c r="DD48" s="671" t="s">
        <v>560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337</v>
      </c>
      <c r="CE49" s="643"/>
      <c r="CF49" s="643"/>
      <c r="CG49" s="643"/>
      <c r="CH49" s="643"/>
      <c r="CI49" s="643"/>
      <c r="CJ49" s="643"/>
      <c r="CK49" s="643"/>
      <c r="CL49" s="643"/>
      <c r="CM49" s="643"/>
      <c r="CN49" s="643"/>
      <c r="CO49" s="643"/>
      <c r="CP49" s="643"/>
      <c r="CQ49" s="644"/>
      <c r="CR49" s="645">
        <v>20337081</v>
      </c>
      <c r="CS49" s="646"/>
      <c r="CT49" s="646"/>
      <c r="CU49" s="646"/>
      <c r="CV49" s="646"/>
      <c r="CW49" s="646"/>
      <c r="CX49" s="646"/>
      <c r="CY49" s="647"/>
      <c r="CZ49" s="648">
        <v>100</v>
      </c>
      <c r="DA49" s="649"/>
      <c r="DB49" s="649"/>
      <c r="DC49" s="650"/>
      <c r="DD49" s="651">
        <v>10768734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TUOz9BUAA7ZqBqA1cUQHLQPUI/jM9Xmtfp0uQm4K4HP6Ew1M80zSqjq+aTU7cNkVG/9En5VX/GYb0JGc1cPqA==" saltValue="HlMcyBdsw5NRqb5mG++3n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27" customWidth="1"/>
    <col min="131" max="131" width="1.57031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338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339</v>
      </c>
      <c r="DK2" s="1157"/>
      <c r="DL2" s="1157"/>
      <c r="DM2" s="1157"/>
      <c r="DN2" s="1157"/>
      <c r="DO2" s="1158"/>
      <c r="DP2" s="224"/>
      <c r="DQ2" s="1156" t="s">
        <v>340</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341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342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343</v>
      </c>
      <c r="B5" s="1061"/>
      <c r="C5" s="1061"/>
      <c r="D5" s="1061"/>
      <c r="E5" s="1061"/>
      <c r="F5" s="1061"/>
      <c r="G5" s="1061"/>
      <c r="H5" s="1061"/>
      <c r="I5" s="1061"/>
      <c r="J5" s="1061"/>
      <c r="K5" s="1061"/>
      <c r="L5" s="1061"/>
      <c r="M5" s="1061"/>
      <c r="N5" s="1061"/>
      <c r="O5" s="1061"/>
      <c r="P5" s="1062"/>
      <c r="Q5" s="1066" t="s">
        <v>344</v>
      </c>
      <c r="R5" s="1067"/>
      <c r="S5" s="1067"/>
      <c r="T5" s="1067"/>
      <c r="U5" s="1068"/>
      <c r="V5" s="1066" t="s">
        <v>345</v>
      </c>
      <c r="W5" s="1067"/>
      <c r="X5" s="1067"/>
      <c r="Y5" s="1067"/>
      <c r="Z5" s="1068"/>
      <c r="AA5" s="1066" t="s">
        <v>346</v>
      </c>
      <c r="AB5" s="1067"/>
      <c r="AC5" s="1067"/>
      <c r="AD5" s="1067"/>
      <c r="AE5" s="1067"/>
      <c r="AF5" s="1159" t="s">
        <v>347</v>
      </c>
      <c r="AG5" s="1067"/>
      <c r="AH5" s="1067"/>
      <c r="AI5" s="1067"/>
      <c r="AJ5" s="1080"/>
      <c r="AK5" s="1067" t="s">
        <v>348</v>
      </c>
      <c r="AL5" s="1067"/>
      <c r="AM5" s="1067"/>
      <c r="AN5" s="1067"/>
      <c r="AO5" s="1068"/>
      <c r="AP5" s="1066" t="s">
        <v>349</v>
      </c>
      <c r="AQ5" s="1067"/>
      <c r="AR5" s="1067"/>
      <c r="AS5" s="1067"/>
      <c r="AT5" s="1068"/>
      <c r="AU5" s="1066" t="s">
        <v>350</v>
      </c>
      <c r="AV5" s="1067"/>
      <c r="AW5" s="1067"/>
      <c r="AX5" s="1067"/>
      <c r="AY5" s="1080"/>
      <c r="AZ5" s="228"/>
      <c r="BA5" s="228"/>
      <c r="BB5" s="228"/>
      <c r="BC5" s="228"/>
      <c r="BD5" s="228"/>
      <c r="BE5" s="229"/>
      <c r="BF5" s="229"/>
      <c r="BG5" s="229"/>
      <c r="BH5" s="229"/>
      <c r="BI5" s="229"/>
      <c r="BJ5" s="229"/>
      <c r="BK5" s="229"/>
      <c r="BL5" s="229"/>
      <c r="BM5" s="229"/>
      <c r="BN5" s="229"/>
      <c r="BO5" s="229"/>
      <c r="BP5" s="229"/>
      <c r="BQ5" s="1060" t="s">
        <v>351</v>
      </c>
      <c r="BR5" s="1061"/>
      <c r="BS5" s="1061"/>
      <c r="BT5" s="1061"/>
      <c r="BU5" s="1061"/>
      <c r="BV5" s="1061"/>
      <c r="BW5" s="1061"/>
      <c r="BX5" s="1061"/>
      <c r="BY5" s="1061"/>
      <c r="BZ5" s="1061"/>
      <c r="CA5" s="1061"/>
      <c r="CB5" s="1061"/>
      <c r="CC5" s="1061"/>
      <c r="CD5" s="1061"/>
      <c r="CE5" s="1061"/>
      <c r="CF5" s="1061"/>
      <c r="CG5" s="1062"/>
      <c r="CH5" s="1066" t="s">
        <v>352</v>
      </c>
      <c r="CI5" s="1067"/>
      <c r="CJ5" s="1067"/>
      <c r="CK5" s="1067"/>
      <c r="CL5" s="1068"/>
      <c r="CM5" s="1066" t="s">
        <v>353</v>
      </c>
      <c r="CN5" s="1067"/>
      <c r="CO5" s="1067"/>
      <c r="CP5" s="1067"/>
      <c r="CQ5" s="1068"/>
      <c r="CR5" s="1066" t="s">
        <v>354</v>
      </c>
      <c r="CS5" s="1067"/>
      <c r="CT5" s="1067"/>
      <c r="CU5" s="1067"/>
      <c r="CV5" s="1068"/>
      <c r="CW5" s="1066" t="s">
        <v>355</v>
      </c>
      <c r="CX5" s="1067"/>
      <c r="CY5" s="1067"/>
      <c r="CZ5" s="1067"/>
      <c r="DA5" s="1068"/>
      <c r="DB5" s="1066" t="s">
        <v>356</v>
      </c>
      <c r="DC5" s="1067"/>
      <c r="DD5" s="1067"/>
      <c r="DE5" s="1067"/>
      <c r="DF5" s="1068"/>
      <c r="DG5" s="1149" t="s">
        <v>357</v>
      </c>
      <c r="DH5" s="1150"/>
      <c r="DI5" s="1150"/>
      <c r="DJ5" s="1150"/>
      <c r="DK5" s="1151"/>
      <c r="DL5" s="1149" t="s">
        <v>358</v>
      </c>
      <c r="DM5" s="1150"/>
      <c r="DN5" s="1150"/>
      <c r="DO5" s="1150"/>
      <c r="DP5" s="1151"/>
      <c r="DQ5" s="1066" t="s">
        <v>359</v>
      </c>
      <c r="DR5" s="1067"/>
      <c r="DS5" s="1067"/>
      <c r="DT5" s="1067"/>
      <c r="DU5" s="1068"/>
      <c r="DV5" s="1066" t="s">
        <v>350</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360</v>
      </c>
      <c r="C7" s="1113"/>
      <c r="D7" s="1113"/>
      <c r="E7" s="1113"/>
      <c r="F7" s="1113"/>
      <c r="G7" s="1113"/>
      <c r="H7" s="1113"/>
      <c r="I7" s="1113"/>
      <c r="J7" s="1113"/>
      <c r="K7" s="1113"/>
      <c r="L7" s="1113"/>
      <c r="M7" s="1113"/>
      <c r="N7" s="1113"/>
      <c r="O7" s="1113"/>
      <c r="P7" s="1114"/>
      <c r="Q7" s="1167">
        <v>21592</v>
      </c>
      <c r="R7" s="1168"/>
      <c r="S7" s="1168"/>
      <c r="T7" s="1168"/>
      <c r="U7" s="1168"/>
      <c r="V7" s="1168">
        <v>20337</v>
      </c>
      <c r="W7" s="1168"/>
      <c r="X7" s="1168"/>
      <c r="Y7" s="1168"/>
      <c r="Z7" s="1168"/>
      <c r="AA7" s="1168">
        <v>1255</v>
      </c>
      <c r="AB7" s="1168"/>
      <c r="AC7" s="1168"/>
      <c r="AD7" s="1168"/>
      <c r="AE7" s="1169"/>
      <c r="AF7" s="1170">
        <v>981</v>
      </c>
      <c r="AG7" s="1171"/>
      <c r="AH7" s="1171"/>
      <c r="AI7" s="1171"/>
      <c r="AJ7" s="1172"/>
      <c r="AK7" s="1173">
        <v>450</v>
      </c>
      <c r="AL7" s="1174"/>
      <c r="AM7" s="1174"/>
      <c r="AN7" s="1174"/>
      <c r="AO7" s="1174"/>
      <c r="AP7" s="1174">
        <v>28104</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550</v>
      </c>
      <c r="BT7" s="1165"/>
      <c r="BU7" s="1165"/>
      <c r="BV7" s="1165"/>
      <c r="BW7" s="1165"/>
      <c r="BX7" s="1165"/>
      <c r="BY7" s="1165"/>
      <c r="BZ7" s="1165"/>
      <c r="CA7" s="1165"/>
      <c r="CB7" s="1165"/>
      <c r="CC7" s="1165"/>
      <c r="CD7" s="1165"/>
      <c r="CE7" s="1165"/>
      <c r="CF7" s="1165"/>
      <c r="CG7" s="1177"/>
      <c r="CH7" s="1161">
        <v>-2</v>
      </c>
      <c r="CI7" s="1162"/>
      <c r="CJ7" s="1162"/>
      <c r="CK7" s="1162"/>
      <c r="CL7" s="1163"/>
      <c r="CM7" s="1161">
        <v>15</v>
      </c>
      <c r="CN7" s="1162"/>
      <c r="CO7" s="1162"/>
      <c r="CP7" s="1162"/>
      <c r="CQ7" s="1163"/>
      <c r="CR7" s="1161">
        <v>20</v>
      </c>
      <c r="CS7" s="1162"/>
      <c r="CT7" s="1162"/>
      <c r="CU7" s="1162"/>
      <c r="CV7" s="1163"/>
      <c r="CW7" s="1161" t="s">
        <v>551</v>
      </c>
      <c r="CX7" s="1162"/>
      <c r="CY7" s="1162"/>
      <c r="CZ7" s="1162"/>
      <c r="DA7" s="1163"/>
      <c r="DB7" s="1161" t="s">
        <v>551</v>
      </c>
      <c r="DC7" s="1162"/>
      <c r="DD7" s="1162"/>
      <c r="DE7" s="1162"/>
      <c r="DF7" s="1163"/>
      <c r="DG7" s="1161" t="s">
        <v>551</v>
      </c>
      <c r="DH7" s="1162"/>
      <c r="DI7" s="1162"/>
      <c r="DJ7" s="1162"/>
      <c r="DK7" s="1163"/>
      <c r="DL7" s="1161" t="s">
        <v>551</v>
      </c>
      <c r="DM7" s="1162"/>
      <c r="DN7" s="1162"/>
      <c r="DO7" s="1162"/>
      <c r="DP7" s="1163"/>
      <c r="DQ7" s="1161" t="s">
        <v>551</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361</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362</v>
      </c>
      <c r="B23" s="1002" t="s">
        <v>363</v>
      </c>
      <c r="C23" s="1003"/>
      <c r="D23" s="1003"/>
      <c r="E23" s="1003"/>
      <c r="F23" s="1003"/>
      <c r="G23" s="1003"/>
      <c r="H23" s="1003"/>
      <c r="I23" s="1003"/>
      <c r="J23" s="1003"/>
      <c r="K23" s="1003"/>
      <c r="L23" s="1003"/>
      <c r="M23" s="1003"/>
      <c r="N23" s="1003"/>
      <c r="O23" s="1003"/>
      <c r="P23" s="1013"/>
      <c r="Q23" s="1132">
        <v>21592</v>
      </c>
      <c r="R23" s="1126"/>
      <c r="S23" s="1126"/>
      <c r="T23" s="1126"/>
      <c r="U23" s="1126"/>
      <c r="V23" s="1126">
        <v>20337</v>
      </c>
      <c r="W23" s="1126"/>
      <c r="X23" s="1126"/>
      <c r="Y23" s="1126"/>
      <c r="Z23" s="1126"/>
      <c r="AA23" s="1126">
        <v>1255</v>
      </c>
      <c r="AB23" s="1126"/>
      <c r="AC23" s="1126"/>
      <c r="AD23" s="1126"/>
      <c r="AE23" s="1133"/>
      <c r="AF23" s="1134">
        <v>981</v>
      </c>
      <c r="AG23" s="1126"/>
      <c r="AH23" s="1126"/>
      <c r="AI23" s="1126"/>
      <c r="AJ23" s="1135"/>
      <c r="AK23" s="1136"/>
      <c r="AL23" s="1137"/>
      <c r="AM23" s="1137"/>
      <c r="AN23" s="1137"/>
      <c r="AO23" s="1137"/>
      <c r="AP23" s="1126">
        <v>28104</v>
      </c>
      <c r="AQ23" s="1126"/>
      <c r="AR23" s="1126"/>
      <c r="AS23" s="1126"/>
      <c r="AT23" s="1126"/>
      <c r="AU23" s="1127"/>
      <c r="AV23" s="1127"/>
      <c r="AW23" s="1127"/>
      <c r="AX23" s="1127"/>
      <c r="AY23" s="1128"/>
      <c r="AZ23" s="1129" t="s">
        <v>130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364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365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343</v>
      </c>
      <c r="B26" s="1061"/>
      <c r="C26" s="1061"/>
      <c r="D26" s="1061"/>
      <c r="E26" s="1061"/>
      <c r="F26" s="1061"/>
      <c r="G26" s="1061"/>
      <c r="H26" s="1061"/>
      <c r="I26" s="1061"/>
      <c r="J26" s="1061"/>
      <c r="K26" s="1061"/>
      <c r="L26" s="1061"/>
      <c r="M26" s="1061"/>
      <c r="N26" s="1061"/>
      <c r="O26" s="1061"/>
      <c r="P26" s="1062"/>
      <c r="Q26" s="1066" t="s">
        <v>366</v>
      </c>
      <c r="R26" s="1067"/>
      <c r="S26" s="1067"/>
      <c r="T26" s="1067"/>
      <c r="U26" s="1068"/>
      <c r="V26" s="1066" t="s">
        <v>367</v>
      </c>
      <c r="W26" s="1067"/>
      <c r="X26" s="1067"/>
      <c r="Y26" s="1067"/>
      <c r="Z26" s="1068"/>
      <c r="AA26" s="1066" t="s">
        <v>368</v>
      </c>
      <c r="AB26" s="1067"/>
      <c r="AC26" s="1067"/>
      <c r="AD26" s="1067"/>
      <c r="AE26" s="1067"/>
      <c r="AF26" s="1120" t="s">
        <v>369</v>
      </c>
      <c r="AG26" s="1073"/>
      <c r="AH26" s="1073"/>
      <c r="AI26" s="1073"/>
      <c r="AJ26" s="1121"/>
      <c r="AK26" s="1067" t="s">
        <v>370</v>
      </c>
      <c r="AL26" s="1067"/>
      <c r="AM26" s="1067"/>
      <c r="AN26" s="1067"/>
      <c r="AO26" s="1068"/>
      <c r="AP26" s="1066" t="s">
        <v>371</v>
      </c>
      <c r="AQ26" s="1067"/>
      <c r="AR26" s="1067"/>
      <c r="AS26" s="1067"/>
      <c r="AT26" s="1068"/>
      <c r="AU26" s="1066" t="s">
        <v>372</v>
      </c>
      <c r="AV26" s="1067"/>
      <c r="AW26" s="1067"/>
      <c r="AX26" s="1067"/>
      <c r="AY26" s="1068"/>
      <c r="AZ26" s="1066" t="s">
        <v>373</v>
      </c>
      <c r="BA26" s="1067"/>
      <c r="BB26" s="1067"/>
      <c r="BC26" s="1067"/>
      <c r="BD26" s="1068"/>
      <c r="BE26" s="1066" t="s">
        <v>350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374</v>
      </c>
      <c r="C28" s="1113"/>
      <c r="D28" s="1113"/>
      <c r="E28" s="1113"/>
      <c r="F28" s="1113"/>
      <c r="G28" s="1113"/>
      <c r="H28" s="1113"/>
      <c r="I28" s="1113"/>
      <c r="J28" s="1113"/>
      <c r="K28" s="1113"/>
      <c r="L28" s="1113"/>
      <c r="M28" s="1113"/>
      <c r="N28" s="1113"/>
      <c r="O28" s="1113"/>
      <c r="P28" s="1114"/>
      <c r="Q28" s="1115">
        <v>2085</v>
      </c>
      <c r="R28" s="1116"/>
      <c r="S28" s="1116"/>
      <c r="T28" s="1116"/>
      <c r="U28" s="1116"/>
      <c r="V28" s="1116">
        <v>2075</v>
      </c>
      <c r="W28" s="1116"/>
      <c r="X28" s="1116"/>
      <c r="Y28" s="1116"/>
      <c r="Z28" s="1116"/>
      <c r="AA28" s="1116">
        <v>10</v>
      </c>
      <c r="AB28" s="1116"/>
      <c r="AC28" s="1116"/>
      <c r="AD28" s="1116"/>
      <c r="AE28" s="1117"/>
      <c r="AF28" s="1118">
        <v>10</v>
      </c>
      <c r="AG28" s="1116"/>
      <c r="AH28" s="1116"/>
      <c r="AI28" s="1116"/>
      <c r="AJ28" s="1119"/>
      <c r="AK28" s="1107">
        <v>102</v>
      </c>
      <c r="AL28" s="1108"/>
      <c r="AM28" s="1108"/>
      <c r="AN28" s="1108"/>
      <c r="AO28" s="1108"/>
      <c r="AP28" s="1108" t="s">
        <v>547</v>
      </c>
      <c r="AQ28" s="1108"/>
      <c r="AR28" s="1108"/>
      <c r="AS28" s="1108"/>
      <c r="AT28" s="1108"/>
      <c r="AU28" s="1108" t="s">
        <v>547</v>
      </c>
      <c r="AV28" s="1108"/>
      <c r="AW28" s="1108"/>
      <c r="AX28" s="1108"/>
      <c r="AY28" s="1108"/>
      <c r="AZ28" s="1109" t="s">
        <v>547</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375</v>
      </c>
      <c r="C29" s="1096"/>
      <c r="D29" s="1096"/>
      <c r="E29" s="1096"/>
      <c r="F29" s="1096"/>
      <c r="G29" s="1096"/>
      <c r="H29" s="1096"/>
      <c r="I29" s="1096"/>
      <c r="J29" s="1096"/>
      <c r="K29" s="1096"/>
      <c r="L29" s="1096"/>
      <c r="M29" s="1096"/>
      <c r="N29" s="1096"/>
      <c r="O29" s="1096"/>
      <c r="P29" s="1097"/>
      <c r="Q29" s="1103">
        <v>353</v>
      </c>
      <c r="R29" s="1104"/>
      <c r="S29" s="1104"/>
      <c r="T29" s="1104"/>
      <c r="U29" s="1104"/>
      <c r="V29" s="1104">
        <v>350</v>
      </c>
      <c r="W29" s="1104"/>
      <c r="X29" s="1104"/>
      <c r="Y29" s="1104"/>
      <c r="Z29" s="1104"/>
      <c r="AA29" s="1104">
        <v>3</v>
      </c>
      <c r="AB29" s="1104"/>
      <c r="AC29" s="1104"/>
      <c r="AD29" s="1104"/>
      <c r="AE29" s="1105"/>
      <c r="AF29" s="1100">
        <v>3</v>
      </c>
      <c r="AG29" s="1101"/>
      <c r="AH29" s="1101"/>
      <c r="AI29" s="1101"/>
      <c r="AJ29" s="1102"/>
      <c r="AK29" s="1045">
        <v>10</v>
      </c>
      <c r="AL29" s="1036"/>
      <c r="AM29" s="1036"/>
      <c r="AN29" s="1036"/>
      <c r="AO29" s="1036"/>
      <c r="AP29" s="1036" t="s">
        <v>547</v>
      </c>
      <c r="AQ29" s="1036"/>
      <c r="AR29" s="1036"/>
      <c r="AS29" s="1036"/>
      <c r="AT29" s="1036"/>
      <c r="AU29" s="1036" t="s">
        <v>547</v>
      </c>
      <c r="AV29" s="1036"/>
      <c r="AW29" s="1036"/>
      <c r="AX29" s="1036"/>
      <c r="AY29" s="1036"/>
      <c r="AZ29" s="1106" t="s">
        <v>547</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376</v>
      </c>
      <c r="C30" s="1096"/>
      <c r="D30" s="1096"/>
      <c r="E30" s="1096"/>
      <c r="F30" s="1096"/>
      <c r="G30" s="1096"/>
      <c r="H30" s="1096"/>
      <c r="I30" s="1096"/>
      <c r="J30" s="1096"/>
      <c r="K30" s="1096"/>
      <c r="L30" s="1096"/>
      <c r="M30" s="1096"/>
      <c r="N30" s="1096"/>
      <c r="O30" s="1096"/>
      <c r="P30" s="1097"/>
      <c r="Q30" s="1103">
        <v>2087</v>
      </c>
      <c r="R30" s="1104"/>
      <c r="S30" s="1104"/>
      <c r="T30" s="1104"/>
      <c r="U30" s="1104"/>
      <c r="V30" s="1104">
        <v>1996</v>
      </c>
      <c r="W30" s="1104"/>
      <c r="X30" s="1104"/>
      <c r="Y30" s="1104"/>
      <c r="Z30" s="1104"/>
      <c r="AA30" s="1104">
        <v>91</v>
      </c>
      <c r="AB30" s="1104"/>
      <c r="AC30" s="1104"/>
      <c r="AD30" s="1104"/>
      <c r="AE30" s="1105"/>
      <c r="AF30" s="1100">
        <v>91</v>
      </c>
      <c r="AG30" s="1101"/>
      <c r="AH30" s="1101"/>
      <c r="AI30" s="1101"/>
      <c r="AJ30" s="1102"/>
      <c r="AK30" s="1045">
        <v>32</v>
      </c>
      <c r="AL30" s="1036"/>
      <c r="AM30" s="1036"/>
      <c r="AN30" s="1036"/>
      <c r="AO30" s="1036"/>
      <c r="AP30" s="1036" t="s">
        <v>547</v>
      </c>
      <c r="AQ30" s="1036"/>
      <c r="AR30" s="1036"/>
      <c r="AS30" s="1036"/>
      <c r="AT30" s="1036"/>
      <c r="AU30" s="1036" t="s">
        <v>547</v>
      </c>
      <c r="AV30" s="1036"/>
      <c r="AW30" s="1036"/>
      <c r="AX30" s="1036"/>
      <c r="AY30" s="1036"/>
      <c r="AZ30" s="1106" t="s">
        <v>547</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377</v>
      </c>
      <c r="C31" s="1096"/>
      <c r="D31" s="1096"/>
      <c r="E31" s="1096"/>
      <c r="F31" s="1096"/>
      <c r="G31" s="1096"/>
      <c r="H31" s="1096"/>
      <c r="I31" s="1096"/>
      <c r="J31" s="1096"/>
      <c r="K31" s="1096"/>
      <c r="L31" s="1096"/>
      <c r="M31" s="1096"/>
      <c r="N31" s="1096"/>
      <c r="O31" s="1096"/>
      <c r="P31" s="1097"/>
      <c r="Q31" s="1103">
        <v>524</v>
      </c>
      <c r="R31" s="1104"/>
      <c r="S31" s="1104"/>
      <c r="T31" s="1104"/>
      <c r="U31" s="1104"/>
      <c r="V31" s="1104">
        <v>516</v>
      </c>
      <c r="W31" s="1104"/>
      <c r="X31" s="1104"/>
      <c r="Y31" s="1104"/>
      <c r="Z31" s="1104"/>
      <c r="AA31" s="1104">
        <v>8</v>
      </c>
      <c r="AB31" s="1104"/>
      <c r="AC31" s="1104"/>
      <c r="AD31" s="1104"/>
      <c r="AE31" s="1105"/>
      <c r="AF31" s="1100">
        <v>522</v>
      </c>
      <c r="AG31" s="1101"/>
      <c r="AH31" s="1101"/>
      <c r="AI31" s="1101"/>
      <c r="AJ31" s="1102"/>
      <c r="AK31" s="1045">
        <v>26</v>
      </c>
      <c r="AL31" s="1036"/>
      <c r="AM31" s="1036"/>
      <c r="AN31" s="1036"/>
      <c r="AO31" s="1036"/>
      <c r="AP31" s="1036">
        <v>2638</v>
      </c>
      <c r="AQ31" s="1036"/>
      <c r="AR31" s="1036"/>
      <c r="AS31" s="1036"/>
      <c r="AT31" s="1036"/>
      <c r="AU31" s="1036">
        <v>222</v>
      </c>
      <c r="AV31" s="1036"/>
      <c r="AW31" s="1036"/>
      <c r="AX31" s="1036"/>
      <c r="AY31" s="1036"/>
      <c r="AZ31" s="1106" t="s">
        <v>547</v>
      </c>
      <c r="BA31" s="1106"/>
      <c r="BB31" s="1106"/>
      <c r="BC31" s="1106"/>
      <c r="BD31" s="1106"/>
      <c r="BE31" s="1037" t="s">
        <v>378</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379</v>
      </c>
      <c r="C32" s="1096"/>
      <c r="D32" s="1096"/>
      <c r="E32" s="1096"/>
      <c r="F32" s="1096"/>
      <c r="G32" s="1096"/>
      <c r="H32" s="1096"/>
      <c r="I32" s="1096"/>
      <c r="J32" s="1096"/>
      <c r="K32" s="1096"/>
      <c r="L32" s="1096"/>
      <c r="M32" s="1096"/>
      <c r="N32" s="1096"/>
      <c r="O32" s="1096"/>
      <c r="P32" s="1097"/>
      <c r="Q32" s="1103">
        <v>933</v>
      </c>
      <c r="R32" s="1104"/>
      <c r="S32" s="1104"/>
      <c r="T32" s="1104"/>
      <c r="U32" s="1104"/>
      <c r="V32" s="1104">
        <v>894</v>
      </c>
      <c r="W32" s="1104"/>
      <c r="X32" s="1104"/>
      <c r="Y32" s="1104"/>
      <c r="Z32" s="1104"/>
      <c r="AA32" s="1104">
        <v>39</v>
      </c>
      <c r="AB32" s="1104"/>
      <c r="AC32" s="1104"/>
      <c r="AD32" s="1104"/>
      <c r="AE32" s="1105"/>
      <c r="AF32" s="1100">
        <v>523</v>
      </c>
      <c r="AG32" s="1101"/>
      <c r="AH32" s="1101"/>
      <c r="AI32" s="1101"/>
      <c r="AJ32" s="1102"/>
      <c r="AK32" s="1045">
        <v>416</v>
      </c>
      <c r="AL32" s="1036"/>
      <c r="AM32" s="1036"/>
      <c r="AN32" s="1036"/>
      <c r="AO32" s="1036"/>
      <c r="AP32" s="1036">
        <v>3989</v>
      </c>
      <c r="AQ32" s="1036"/>
      <c r="AR32" s="1036"/>
      <c r="AS32" s="1036"/>
      <c r="AT32" s="1036"/>
      <c r="AU32" s="1036">
        <v>3271</v>
      </c>
      <c r="AV32" s="1036"/>
      <c r="AW32" s="1036"/>
      <c r="AX32" s="1036"/>
      <c r="AY32" s="1036"/>
      <c r="AZ32" s="1106" t="s">
        <v>547</v>
      </c>
      <c r="BA32" s="1106"/>
      <c r="BB32" s="1106"/>
      <c r="BC32" s="1106"/>
      <c r="BD32" s="1106"/>
      <c r="BE32" s="1037" t="s">
        <v>380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381</v>
      </c>
      <c r="C33" s="1096"/>
      <c r="D33" s="1096"/>
      <c r="E33" s="1096"/>
      <c r="F33" s="1096"/>
      <c r="G33" s="1096"/>
      <c r="H33" s="1096"/>
      <c r="I33" s="1096"/>
      <c r="J33" s="1096"/>
      <c r="K33" s="1096"/>
      <c r="L33" s="1096"/>
      <c r="M33" s="1096"/>
      <c r="N33" s="1096"/>
      <c r="O33" s="1096"/>
      <c r="P33" s="1097"/>
      <c r="Q33" s="1103">
        <v>36</v>
      </c>
      <c r="R33" s="1104"/>
      <c r="S33" s="1104"/>
      <c r="T33" s="1104"/>
      <c r="U33" s="1104"/>
      <c r="V33" s="1104">
        <v>36</v>
      </c>
      <c r="W33" s="1104"/>
      <c r="X33" s="1104"/>
      <c r="Y33" s="1104"/>
      <c r="Z33" s="1104"/>
      <c r="AA33" s="1104">
        <v>0</v>
      </c>
      <c r="AB33" s="1104"/>
      <c r="AC33" s="1104"/>
      <c r="AD33" s="1104"/>
      <c r="AE33" s="1105"/>
      <c r="AF33" s="1100">
        <v>0</v>
      </c>
      <c r="AG33" s="1101"/>
      <c r="AH33" s="1101"/>
      <c r="AI33" s="1101"/>
      <c r="AJ33" s="1102"/>
      <c r="AK33" s="1045">
        <v>10</v>
      </c>
      <c r="AL33" s="1036"/>
      <c r="AM33" s="1036"/>
      <c r="AN33" s="1036"/>
      <c r="AO33" s="1036"/>
      <c r="AP33" s="1036">
        <v>205</v>
      </c>
      <c r="AQ33" s="1036"/>
      <c r="AR33" s="1036"/>
      <c r="AS33" s="1036"/>
      <c r="AT33" s="1036"/>
      <c r="AU33" s="1036">
        <v>205</v>
      </c>
      <c r="AV33" s="1036"/>
      <c r="AW33" s="1036"/>
      <c r="AX33" s="1036"/>
      <c r="AY33" s="1036"/>
      <c r="AZ33" s="1106" t="s">
        <v>547</v>
      </c>
      <c r="BA33" s="1106"/>
      <c r="BB33" s="1106"/>
      <c r="BC33" s="1106"/>
      <c r="BD33" s="1106"/>
      <c r="BE33" s="1037" t="s">
        <v>382</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383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362</v>
      </c>
      <c r="B63" s="1002" t="s">
        <v>384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1149</v>
      </c>
      <c r="AG63" s="1024"/>
      <c r="AH63" s="1024"/>
      <c r="AI63" s="1024"/>
      <c r="AJ63" s="1087"/>
      <c r="AK63" s="1088"/>
      <c r="AL63" s="1028"/>
      <c r="AM63" s="1028"/>
      <c r="AN63" s="1028"/>
      <c r="AO63" s="1028"/>
      <c r="AP63" s="1024">
        <v>6832</v>
      </c>
      <c r="AQ63" s="1024"/>
      <c r="AR63" s="1024"/>
      <c r="AS63" s="1024"/>
      <c r="AT63" s="1024"/>
      <c r="AU63" s="1024">
        <v>442</v>
      </c>
      <c r="AV63" s="1024"/>
      <c r="AW63" s="1024"/>
      <c r="AX63" s="1024"/>
      <c r="AY63" s="1024"/>
      <c r="AZ63" s="1082"/>
      <c r="BA63" s="1082"/>
      <c r="BB63" s="1082"/>
      <c r="BC63" s="1082"/>
      <c r="BD63" s="1082"/>
      <c r="BE63" s="1025"/>
      <c r="BF63" s="1025"/>
      <c r="BG63" s="1025"/>
      <c r="BH63" s="1025"/>
      <c r="BI63" s="1026"/>
      <c r="BJ63" s="1083" t="s">
        <v>130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385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386</v>
      </c>
      <c r="B66" s="1061"/>
      <c r="C66" s="1061"/>
      <c r="D66" s="1061"/>
      <c r="E66" s="1061"/>
      <c r="F66" s="1061"/>
      <c r="G66" s="1061"/>
      <c r="H66" s="1061"/>
      <c r="I66" s="1061"/>
      <c r="J66" s="1061"/>
      <c r="K66" s="1061"/>
      <c r="L66" s="1061"/>
      <c r="M66" s="1061"/>
      <c r="N66" s="1061"/>
      <c r="O66" s="1061"/>
      <c r="P66" s="1062"/>
      <c r="Q66" s="1066" t="s">
        <v>387</v>
      </c>
      <c r="R66" s="1067"/>
      <c r="S66" s="1067"/>
      <c r="T66" s="1067"/>
      <c r="U66" s="1068"/>
      <c r="V66" s="1066" t="s">
        <v>388</v>
      </c>
      <c r="W66" s="1067"/>
      <c r="X66" s="1067"/>
      <c r="Y66" s="1067"/>
      <c r="Z66" s="1068"/>
      <c r="AA66" s="1066" t="s">
        <v>368</v>
      </c>
      <c r="AB66" s="1067"/>
      <c r="AC66" s="1067"/>
      <c r="AD66" s="1067"/>
      <c r="AE66" s="1068"/>
      <c r="AF66" s="1072" t="s">
        <v>369</v>
      </c>
      <c r="AG66" s="1073"/>
      <c r="AH66" s="1073"/>
      <c r="AI66" s="1073"/>
      <c r="AJ66" s="1074"/>
      <c r="AK66" s="1066" t="s">
        <v>370</v>
      </c>
      <c r="AL66" s="1061"/>
      <c r="AM66" s="1061"/>
      <c r="AN66" s="1061"/>
      <c r="AO66" s="1062"/>
      <c r="AP66" s="1066" t="s">
        <v>389</v>
      </c>
      <c r="AQ66" s="1067"/>
      <c r="AR66" s="1067"/>
      <c r="AS66" s="1067"/>
      <c r="AT66" s="1068"/>
      <c r="AU66" s="1066" t="s">
        <v>390</v>
      </c>
      <c r="AV66" s="1067"/>
      <c r="AW66" s="1067"/>
      <c r="AX66" s="1067"/>
      <c r="AY66" s="1068"/>
      <c r="AZ66" s="1066" t="s">
        <v>350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548</v>
      </c>
      <c r="C68" s="1051"/>
      <c r="D68" s="1051"/>
      <c r="E68" s="1051"/>
      <c r="F68" s="1051"/>
      <c r="G68" s="1051"/>
      <c r="H68" s="1051"/>
      <c r="I68" s="1051"/>
      <c r="J68" s="1051"/>
      <c r="K68" s="1051"/>
      <c r="L68" s="1051"/>
      <c r="M68" s="1051"/>
      <c r="N68" s="1051"/>
      <c r="O68" s="1051"/>
      <c r="P68" s="1052"/>
      <c r="Q68" s="1053">
        <v>1874</v>
      </c>
      <c r="R68" s="1047"/>
      <c r="S68" s="1047"/>
      <c r="T68" s="1047"/>
      <c r="U68" s="1047"/>
      <c r="V68" s="1047">
        <v>1813</v>
      </c>
      <c r="W68" s="1047"/>
      <c r="X68" s="1047"/>
      <c r="Y68" s="1047"/>
      <c r="Z68" s="1047"/>
      <c r="AA68" s="1047">
        <v>61</v>
      </c>
      <c r="AB68" s="1047"/>
      <c r="AC68" s="1047"/>
      <c r="AD68" s="1047"/>
      <c r="AE68" s="1047"/>
      <c r="AF68" s="1047">
        <v>61</v>
      </c>
      <c r="AG68" s="1047"/>
      <c r="AH68" s="1047"/>
      <c r="AI68" s="1047"/>
      <c r="AJ68" s="1047"/>
      <c r="AK68" s="1047" t="s">
        <v>483</v>
      </c>
      <c r="AL68" s="1047"/>
      <c r="AM68" s="1047"/>
      <c r="AN68" s="1047"/>
      <c r="AO68" s="1047"/>
      <c r="AP68" s="1047">
        <v>18</v>
      </c>
      <c r="AQ68" s="1047"/>
      <c r="AR68" s="1047"/>
      <c r="AS68" s="1047"/>
      <c r="AT68" s="1047"/>
      <c r="AU68" s="1047" t="s">
        <v>483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549</v>
      </c>
      <c r="C69" s="1040"/>
      <c r="D69" s="1040"/>
      <c r="E69" s="1040"/>
      <c r="F69" s="1040"/>
      <c r="G69" s="1040"/>
      <c r="H69" s="1040"/>
      <c r="I69" s="1040"/>
      <c r="J69" s="1040"/>
      <c r="K69" s="1040"/>
      <c r="L69" s="1040"/>
      <c r="M69" s="1040"/>
      <c r="N69" s="1040"/>
      <c r="O69" s="1040"/>
      <c r="P69" s="1041"/>
      <c r="Q69" s="1042">
        <v>17</v>
      </c>
      <c r="R69" s="1036"/>
      <c r="S69" s="1036"/>
      <c r="T69" s="1036"/>
      <c r="U69" s="1036"/>
      <c r="V69" s="1036">
        <v>13</v>
      </c>
      <c r="W69" s="1036"/>
      <c r="X69" s="1036"/>
      <c r="Y69" s="1036"/>
      <c r="Z69" s="1036"/>
      <c r="AA69" s="1036">
        <v>4</v>
      </c>
      <c r="AB69" s="1036"/>
      <c r="AC69" s="1036"/>
      <c r="AD69" s="1036"/>
      <c r="AE69" s="1036"/>
      <c r="AF69" s="1036">
        <v>4</v>
      </c>
      <c r="AG69" s="1036"/>
      <c r="AH69" s="1036"/>
      <c r="AI69" s="1036"/>
      <c r="AJ69" s="1036"/>
      <c r="AK69" s="1036" t="s">
        <v>483</v>
      </c>
      <c r="AL69" s="1036"/>
      <c r="AM69" s="1036"/>
      <c r="AN69" s="1036"/>
      <c r="AO69" s="1036"/>
      <c r="AP69" s="1036" t="s">
        <v>483</v>
      </c>
      <c r="AQ69" s="1036"/>
      <c r="AR69" s="1036"/>
      <c r="AS69" s="1036"/>
      <c r="AT69" s="1036"/>
      <c r="AU69" s="1036" t="s">
        <v>483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c r="C70" s="1040"/>
      <c r="D70" s="1040"/>
      <c r="E70" s="1040"/>
      <c r="F70" s="1040"/>
      <c r="G70" s="1040"/>
      <c r="H70" s="1040"/>
      <c r="I70" s="1040"/>
      <c r="J70" s="1040"/>
      <c r="K70" s="1040"/>
      <c r="L70" s="1040"/>
      <c r="M70" s="1040"/>
      <c r="N70" s="1040"/>
      <c r="O70" s="1040"/>
      <c r="P70" s="1041"/>
      <c r="Q70" s="1042"/>
      <c r="R70" s="1036"/>
      <c r="S70" s="1036"/>
      <c r="T70" s="1036"/>
      <c r="U70" s="1036"/>
      <c r="V70" s="1036"/>
      <c r="W70" s="1036"/>
      <c r="X70" s="1036"/>
      <c r="Y70" s="1036"/>
      <c r="Z70" s="1036"/>
      <c r="AA70" s="1036"/>
      <c r="AB70" s="1036"/>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362</v>
      </c>
      <c r="B88" s="1002" t="s">
        <v>391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65</v>
      </c>
      <c r="AG88" s="1024"/>
      <c r="AH88" s="1024"/>
      <c r="AI88" s="1024"/>
      <c r="AJ88" s="1024"/>
      <c r="AK88" s="1028"/>
      <c r="AL88" s="1028"/>
      <c r="AM88" s="1028"/>
      <c r="AN88" s="1028"/>
      <c r="AO88" s="1028"/>
      <c r="AP88" s="1024">
        <v>18</v>
      </c>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362</v>
      </c>
      <c r="BR102" s="1002" t="s">
        <v>392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20</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393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394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397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398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399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400</v>
      </c>
      <c r="AB109" s="961"/>
      <c r="AC109" s="961"/>
      <c r="AD109" s="961"/>
      <c r="AE109" s="962"/>
      <c r="AF109" s="963" t="s">
        <v>401</v>
      </c>
      <c r="AG109" s="961"/>
      <c r="AH109" s="961"/>
      <c r="AI109" s="961"/>
      <c r="AJ109" s="962"/>
      <c r="AK109" s="963" t="s">
        <v>293</v>
      </c>
      <c r="AL109" s="961"/>
      <c r="AM109" s="961"/>
      <c r="AN109" s="961"/>
      <c r="AO109" s="962"/>
      <c r="AP109" s="963" t="s">
        <v>402</v>
      </c>
      <c r="AQ109" s="961"/>
      <c r="AR109" s="961"/>
      <c r="AS109" s="961"/>
      <c r="AT109" s="994"/>
      <c r="AU109" s="960" t="s">
        <v>399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400</v>
      </c>
      <c r="BR109" s="961"/>
      <c r="BS109" s="961"/>
      <c r="BT109" s="961"/>
      <c r="BU109" s="962"/>
      <c r="BV109" s="963" t="s">
        <v>401</v>
      </c>
      <c r="BW109" s="961"/>
      <c r="BX109" s="961"/>
      <c r="BY109" s="961"/>
      <c r="BZ109" s="962"/>
      <c r="CA109" s="963" t="s">
        <v>293</v>
      </c>
      <c r="CB109" s="961"/>
      <c r="CC109" s="961"/>
      <c r="CD109" s="961"/>
      <c r="CE109" s="962"/>
      <c r="CF109" s="1001" t="s">
        <v>402</v>
      </c>
      <c r="CG109" s="1001"/>
      <c r="CH109" s="1001"/>
      <c r="CI109" s="1001"/>
      <c r="CJ109" s="1001"/>
      <c r="CK109" s="963" t="s">
        <v>403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400</v>
      </c>
      <c r="DH109" s="961"/>
      <c r="DI109" s="961"/>
      <c r="DJ109" s="961"/>
      <c r="DK109" s="962"/>
      <c r="DL109" s="963" t="s">
        <v>401</v>
      </c>
      <c r="DM109" s="961"/>
      <c r="DN109" s="961"/>
      <c r="DO109" s="961"/>
      <c r="DP109" s="962"/>
      <c r="DQ109" s="963" t="s">
        <v>293</v>
      </c>
      <c r="DR109" s="961"/>
      <c r="DS109" s="961"/>
      <c r="DT109" s="961"/>
      <c r="DU109" s="962"/>
      <c r="DV109" s="963" t="s">
        <v>402</v>
      </c>
      <c r="DW109" s="961"/>
      <c r="DX109" s="961"/>
      <c r="DY109" s="961"/>
      <c r="DZ109" s="994"/>
    </row>
    <row r="110" spans="1:131" s="226" customFormat="1" ht="26.25" customHeight="1" x14ac:dyDescent="0.15">
      <c r="A110" s="872" t="s">
        <v>404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2246662</v>
      </c>
      <c r="AB110" s="954"/>
      <c r="AC110" s="954"/>
      <c r="AD110" s="954"/>
      <c r="AE110" s="955"/>
      <c r="AF110" s="956">
        <v>2382843</v>
      </c>
      <c r="AG110" s="954"/>
      <c r="AH110" s="954"/>
      <c r="AI110" s="954"/>
      <c r="AJ110" s="955"/>
      <c r="AK110" s="956">
        <v>2264752</v>
      </c>
      <c r="AL110" s="954"/>
      <c r="AM110" s="954"/>
      <c r="AN110" s="954"/>
      <c r="AO110" s="955"/>
      <c r="AP110" s="957">
        <v>28.7</v>
      </c>
      <c r="AQ110" s="958"/>
      <c r="AR110" s="958"/>
      <c r="AS110" s="958"/>
      <c r="AT110" s="959"/>
      <c r="AU110" s="995" t="s">
        <v>73</v>
      </c>
      <c r="AV110" s="996"/>
      <c r="AW110" s="996"/>
      <c r="AX110" s="996"/>
      <c r="AY110" s="996"/>
      <c r="AZ110" s="925" t="s">
        <v>405</v>
      </c>
      <c r="BA110" s="873"/>
      <c r="BB110" s="873"/>
      <c r="BC110" s="873"/>
      <c r="BD110" s="873"/>
      <c r="BE110" s="873"/>
      <c r="BF110" s="873"/>
      <c r="BG110" s="873"/>
      <c r="BH110" s="873"/>
      <c r="BI110" s="873"/>
      <c r="BJ110" s="873"/>
      <c r="BK110" s="873"/>
      <c r="BL110" s="873"/>
      <c r="BM110" s="873"/>
      <c r="BN110" s="873"/>
      <c r="BO110" s="873"/>
      <c r="BP110" s="874"/>
      <c r="BQ110" s="926">
        <v>24042525</v>
      </c>
      <c r="BR110" s="907"/>
      <c r="BS110" s="907"/>
      <c r="BT110" s="907"/>
      <c r="BU110" s="907"/>
      <c r="BV110" s="907">
        <v>24290961</v>
      </c>
      <c r="BW110" s="907"/>
      <c r="BX110" s="907"/>
      <c r="BY110" s="907"/>
      <c r="BZ110" s="907"/>
      <c r="CA110" s="907">
        <v>28104199</v>
      </c>
      <c r="CB110" s="907"/>
      <c r="CC110" s="907"/>
      <c r="CD110" s="907"/>
      <c r="CE110" s="907"/>
      <c r="CF110" s="931">
        <v>356.4</v>
      </c>
      <c r="CG110" s="932"/>
      <c r="CH110" s="932"/>
      <c r="CI110" s="932"/>
      <c r="CJ110" s="932"/>
      <c r="CK110" s="991" t="s">
        <v>406</v>
      </c>
      <c r="CL110" s="884"/>
      <c r="CM110" s="925" t="s">
        <v>407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408</v>
      </c>
      <c r="DH110" s="907"/>
      <c r="DI110" s="907"/>
      <c r="DJ110" s="907"/>
      <c r="DK110" s="907"/>
      <c r="DL110" s="907" t="s">
        <v>409</v>
      </c>
      <c r="DM110" s="907"/>
      <c r="DN110" s="907"/>
      <c r="DO110" s="907"/>
      <c r="DP110" s="907"/>
      <c r="DQ110" s="907" t="s">
        <v>408</v>
      </c>
      <c r="DR110" s="907"/>
      <c r="DS110" s="907"/>
      <c r="DT110" s="907"/>
      <c r="DU110" s="907"/>
      <c r="DV110" s="908" t="s">
        <v>408</v>
      </c>
      <c r="DW110" s="908"/>
      <c r="DX110" s="908"/>
      <c r="DY110" s="908"/>
      <c r="DZ110" s="909"/>
    </row>
    <row r="111" spans="1:131" s="226" customFormat="1" ht="26.25" customHeight="1" x14ac:dyDescent="0.15">
      <c r="A111" s="839" t="s">
        <v>410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130</v>
      </c>
      <c r="AB111" s="984"/>
      <c r="AC111" s="984"/>
      <c r="AD111" s="984"/>
      <c r="AE111" s="985"/>
      <c r="AF111" s="986" t="s">
        <v>130</v>
      </c>
      <c r="AG111" s="984"/>
      <c r="AH111" s="984"/>
      <c r="AI111" s="984"/>
      <c r="AJ111" s="985"/>
      <c r="AK111" s="986" t="s">
        <v>408</v>
      </c>
      <c r="AL111" s="984"/>
      <c r="AM111" s="984"/>
      <c r="AN111" s="984"/>
      <c r="AO111" s="985"/>
      <c r="AP111" s="987" t="s">
        <v>408</v>
      </c>
      <c r="AQ111" s="988"/>
      <c r="AR111" s="988"/>
      <c r="AS111" s="988"/>
      <c r="AT111" s="989"/>
      <c r="AU111" s="997"/>
      <c r="AV111" s="998"/>
      <c r="AW111" s="998"/>
      <c r="AX111" s="998"/>
      <c r="AY111" s="998"/>
      <c r="AZ111" s="880" t="s">
        <v>411</v>
      </c>
      <c r="BA111" s="817"/>
      <c r="BB111" s="817"/>
      <c r="BC111" s="817"/>
      <c r="BD111" s="817"/>
      <c r="BE111" s="817"/>
      <c r="BF111" s="817"/>
      <c r="BG111" s="817"/>
      <c r="BH111" s="817"/>
      <c r="BI111" s="817"/>
      <c r="BJ111" s="817"/>
      <c r="BK111" s="817"/>
      <c r="BL111" s="817"/>
      <c r="BM111" s="817"/>
      <c r="BN111" s="817"/>
      <c r="BO111" s="817"/>
      <c r="BP111" s="818"/>
      <c r="BQ111" s="881">
        <v>84664</v>
      </c>
      <c r="BR111" s="882"/>
      <c r="BS111" s="882"/>
      <c r="BT111" s="882"/>
      <c r="BU111" s="882"/>
      <c r="BV111" s="882">
        <v>61275</v>
      </c>
      <c r="BW111" s="882"/>
      <c r="BX111" s="882"/>
      <c r="BY111" s="882"/>
      <c r="BZ111" s="882"/>
      <c r="CA111" s="882">
        <v>37886</v>
      </c>
      <c r="CB111" s="882"/>
      <c r="CC111" s="882"/>
      <c r="CD111" s="882"/>
      <c r="CE111" s="882"/>
      <c r="CF111" s="940">
        <v>0.5</v>
      </c>
      <c r="CG111" s="941"/>
      <c r="CH111" s="941"/>
      <c r="CI111" s="941"/>
      <c r="CJ111" s="941"/>
      <c r="CK111" s="992"/>
      <c r="CL111" s="886"/>
      <c r="CM111" s="880" t="s">
        <v>412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408</v>
      </c>
      <c r="DH111" s="882"/>
      <c r="DI111" s="882"/>
      <c r="DJ111" s="882"/>
      <c r="DK111" s="882"/>
      <c r="DL111" s="882" t="s">
        <v>408</v>
      </c>
      <c r="DM111" s="882"/>
      <c r="DN111" s="882"/>
      <c r="DO111" s="882"/>
      <c r="DP111" s="882"/>
      <c r="DQ111" s="882" t="s">
        <v>409</v>
      </c>
      <c r="DR111" s="882"/>
      <c r="DS111" s="882"/>
      <c r="DT111" s="882"/>
      <c r="DU111" s="882"/>
      <c r="DV111" s="859" t="s">
        <v>408</v>
      </c>
      <c r="DW111" s="859"/>
      <c r="DX111" s="859"/>
      <c r="DY111" s="859"/>
      <c r="DZ111" s="860"/>
    </row>
    <row r="112" spans="1:131" s="226" customFormat="1" ht="26.25" customHeight="1" x14ac:dyDescent="0.15">
      <c r="A112" s="977" t="s">
        <v>413</v>
      </c>
      <c r="B112" s="978"/>
      <c r="C112" s="817" t="s">
        <v>414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409</v>
      </c>
      <c r="AB112" s="845"/>
      <c r="AC112" s="845"/>
      <c r="AD112" s="845"/>
      <c r="AE112" s="846"/>
      <c r="AF112" s="847" t="s">
        <v>408</v>
      </c>
      <c r="AG112" s="845"/>
      <c r="AH112" s="845"/>
      <c r="AI112" s="845"/>
      <c r="AJ112" s="846"/>
      <c r="AK112" s="847" t="s">
        <v>130</v>
      </c>
      <c r="AL112" s="845"/>
      <c r="AM112" s="845"/>
      <c r="AN112" s="845"/>
      <c r="AO112" s="846"/>
      <c r="AP112" s="889" t="s">
        <v>409</v>
      </c>
      <c r="AQ112" s="890"/>
      <c r="AR112" s="890"/>
      <c r="AS112" s="890"/>
      <c r="AT112" s="891"/>
      <c r="AU112" s="997"/>
      <c r="AV112" s="998"/>
      <c r="AW112" s="998"/>
      <c r="AX112" s="998"/>
      <c r="AY112" s="998"/>
      <c r="AZ112" s="880" t="s">
        <v>415</v>
      </c>
      <c r="BA112" s="817"/>
      <c r="BB112" s="817"/>
      <c r="BC112" s="817"/>
      <c r="BD112" s="817"/>
      <c r="BE112" s="817"/>
      <c r="BF112" s="817"/>
      <c r="BG112" s="817"/>
      <c r="BH112" s="817"/>
      <c r="BI112" s="817"/>
      <c r="BJ112" s="817"/>
      <c r="BK112" s="817"/>
      <c r="BL112" s="817"/>
      <c r="BM112" s="817"/>
      <c r="BN112" s="817"/>
      <c r="BO112" s="817"/>
      <c r="BP112" s="818"/>
      <c r="BQ112" s="881">
        <v>4433386</v>
      </c>
      <c r="BR112" s="882"/>
      <c r="BS112" s="882"/>
      <c r="BT112" s="882"/>
      <c r="BU112" s="882"/>
      <c r="BV112" s="882">
        <v>4064522</v>
      </c>
      <c r="BW112" s="882"/>
      <c r="BX112" s="882"/>
      <c r="BY112" s="882"/>
      <c r="BZ112" s="882"/>
      <c r="CA112" s="882">
        <v>3697744</v>
      </c>
      <c r="CB112" s="882"/>
      <c r="CC112" s="882"/>
      <c r="CD112" s="882"/>
      <c r="CE112" s="882"/>
      <c r="CF112" s="940">
        <v>46.9</v>
      </c>
      <c r="CG112" s="941"/>
      <c r="CH112" s="941"/>
      <c r="CI112" s="941"/>
      <c r="CJ112" s="941"/>
      <c r="CK112" s="992"/>
      <c r="CL112" s="886"/>
      <c r="CM112" s="880" t="s">
        <v>416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408</v>
      </c>
      <c r="DH112" s="882"/>
      <c r="DI112" s="882"/>
      <c r="DJ112" s="882"/>
      <c r="DK112" s="882"/>
      <c r="DL112" s="882" t="s">
        <v>408</v>
      </c>
      <c r="DM112" s="882"/>
      <c r="DN112" s="882"/>
      <c r="DO112" s="882"/>
      <c r="DP112" s="882"/>
      <c r="DQ112" s="882" t="s">
        <v>408</v>
      </c>
      <c r="DR112" s="882"/>
      <c r="DS112" s="882"/>
      <c r="DT112" s="882"/>
      <c r="DU112" s="882"/>
      <c r="DV112" s="859" t="s">
        <v>408</v>
      </c>
      <c r="DW112" s="859"/>
      <c r="DX112" s="859"/>
      <c r="DY112" s="859"/>
      <c r="DZ112" s="860"/>
    </row>
    <row r="113" spans="1:130" s="226" customFormat="1" ht="26.25" customHeight="1" x14ac:dyDescent="0.15">
      <c r="A113" s="979"/>
      <c r="B113" s="980"/>
      <c r="C113" s="817" t="s">
        <v>417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393883</v>
      </c>
      <c r="AB113" s="984"/>
      <c r="AC113" s="984"/>
      <c r="AD113" s="984"/>
      <c r="AE113" s="985"/>
      <c r="AF113" s="986">
        <v>394848</v>
      </c>
      <c r="AG113" s="984"/>
      <c r="AH113" s="984"/>
      <c r="AI113" s="984"/>
      <c r="AJ113" s="985"/>
      <c r="AK113" s="986">
        <v>388354</v>
      </c>
      <c r="AL113" s="984"/>
      <c r="AM113" s="984"/>
      <c r="AN113" s="984"/>
      <c r="AO113" s="985"/>
      <c r="AP113" s="987">
        <v>4.9000000000000004</v>
      </c>
      <c r="AQ113" s="988"/>
      <c r="AR113" s="988"/>
      <c r="AS113" s="988"/>
      <c r="AT113" s="989"/>
      <c r="AU113" s="997"/>
      <c r="AV113" s="998"/>
      <c r="AW113" s="998"/>
      <c r="AX113" s="998"/>
      <c r="AY113" s="998"/>
      <c r="AZ113" s="880" t="s">
        <v>418</v>
      </c>
      <c r="BA113" s="817"/>
      <c r="BB113" s="817"/>
      <c r="BC113" s="817"/>
      <c r="BD113" s="817"/>
      <c r="BE113" s="817"/>
      <c r="BF113" s="817"/>
      <c r="BG113" s="817"/>
      <c r="BH113" s="817"/>
      <c r="BI113" s="817"/>
      <c r="BJ113" s="817"/>
      <c r="BK113" s="817"/>
      <c r="BL113" s="817"/>
      <c r="BM113" s="817"/>
      <c r="BN113" s="817"/>
      <c r="BO113" s="817"/>
      <c r="BP113" s="818"/>
      <c r="BQ113" s="881">
        <v>30467</v>
      </c>
      <c r="BR113" s="882"/>
      <c r="BS113" s="882"/>
      <c r="BT113" s="882"/>
      <c r="BU113" s="882"/>
      <c r="BV113" s="882">
        <v>9287</v>
      </c>
      <c r="BW113" s="882"/>
      <c r="BX113" s="882"/>
      <c r="BY113" s="882"/>
      <c r="BZ113" s="882"/>
      <c r="CA113" s="882" t="s">
        <v>408</v>
      </c>
      <c r="CB113" s="882"/>
      <c r="CC113" s="882"/>
      <c r="CD113" s="882"/>
      <c r="CE113" s="882"/>
      <c r="CF113" s="940" t="s">
        <v>408</v>
      </c>
      <c r="CG113" s="941"/>
      <c r="CH113" s="941"/>
      <c r="CI113" s="941"/>
      <c r="CJ113" s="941"/>
      <c r="CK113" s="992"/>
      <c r="CL113" s="886"/>
      <c r="CM113" s="880" t="s">
        <v>419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130</v>
      </c>
      <c r="DH113" s="845"/>
      <c r="DI113" s="845"/>
      <c r="DJ113" s="845"/>
      <c r="DK113" s="846"/>
      <c r="DL113" s="847" t="s">
        <v>408</v>
      </c>
      <c r="DM113" s="845"/>
      <c r="DN113" s="845"/>
      <c r="DO113" s="845"/>
      <c r="DP113" s="846"/>
      <c r="DQ113" s="847" t="s">
        <v>408</v>
      </c>
      <c r="DR113" s="845"/>
      <c r="DS113" s="845"/>
      <c r="DT113" s="845"/>
      <c r="DU113" s="846"/>
      <c r="DV113" s="889" t="s">
        <v>408</v>
      </c>
      <c r="DW113" s="890"/>
      <c r="DX113" s="890"/>
      <c r="DY113" s="890"/>
      <c r="DZ113" s="891"/>
    </row>
    <row r="114" spans="1:130" s="226" customFormat="1" ht="26.25" customHeight="1" x14ac:dyDescent="0.15">
      <c r="A114" s="979"/>
      <c r="B114" s="980"/>
      <c r="C114" s="817" t="s">
        <v>420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37270</v>
      </c>
      <c r="AB114" s="845"/>
      <c r="AC114" s="845"/>
      <c r="AD114" s="845"/>
      <c r="AE114" s="846"/>
      <c r="AF114" s="847">
        <v>22257</v>
      </c>
      <c r="AG114" s="845"/>
      <c r="AH114" s="845"/>
      <c r="AI114" s="845"/>
      <c r="AJ114" s="846"/>
      <c r="AK114" s="847">
        <v>9581</v>
      </c>
      <c r="AL114" s="845"/>
      <c r="AM114" s="845"/>
      <c r="AN114" s="845"/>
      <c r="AO114" s="846"/>
      <c r="AP114" s="889">
        <v>0.1</v>
      </c>
      <c r="AQ114" s="890"/>
      <c r="AR114" s="890"/>
      <c r="AS114" s="890"/>
      <c r="AT114" s="891"/>
      <c r="AU114" s="997"/>
      <c r="AV114" s="998"/>
      <c r="AW114" s="998"/>
      <c r="AX114" s="998"/>
      <c r="AY114" s="998"/>
      <c r="AZ114" s="880" t="s">
        <v>421</v>
      </c>
      <c r="BA114" s="817"/>
      <c r="BB114" s="817"/>
      <c r="BC114" s="817"/>
      <c r="BD114" s="817"/>
      <c r="BE114" s="817"/>
      <c r="BF114" s="817"/>
      <c r="BG114" s="817"/>
      <c r="BH114" s="817"/>
      <c r="BI114" s="817"/>
      <c r="BJ114" s="817"/>
      <c r="BK114" s="817"/>
      <c r="BL114" s="817"/>
      <c r="BM114" s="817"/>
      <c r="BN114" s="817"/>
      <c r="BO114" s="817"/>
      <c r="BP114" s="818"/>
      <c r="BQ114" s="881">
        <v>2516997</v>
      </c>
      <c r="BR114" s="882"/>
      <c r="BS114" s="882"/>
      <c r="BT114" s="882"/>
      <c r="BU114" s="882"/>
      <c r="BV114" s="882">
        <v>2455274</v>
      </c>
      <c r="BW114" s="882"/>
      <c r="BX114" s="882"/>
      <c r="BY114" s="882"/>
      <c r="BZ114" s="882"/>
      <c r="CA114" s="882">
        <v>2333838</v>
      </c>
      <c r="CB114" s="882"/>
      <c r="CC114" s="882"/>
      <c r="CD114" s="882"/>
      <c r="CE114" s="882"/>
      <c r="CF114" s="940">
        <v>29.6</v>
      </c>
      <c r="CG114" s="941"/>
      <c r="CH114" s="941"/>
      <c r="CI114" s="941"/>
      <c r="CJ114" s="941"/>
      <c r="CK114" s="992"/>
      <c r="CL114" s="886"/>
      <c r="CM114" s="880" t="s">
        <v>422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130</v>
      </c>
      <c r="DH114" s="845"/>
      <c r="DI114" s="845"/>
      <c r="DJ114" s="845"/>
      <c r="DK114" s="846"/>
      <c r="DL114" s="847" t="s">
        <v>408</v>
      </c>
      <c r="DM114" s="845"/>
      <c r="DN114" s="845"/>
      <c r="DO114" s="845"/>
      <c r="DP114" s="846"/>
      <c r="DQ114" s="847" t="s">
        <v>409</v>
      </c>
      <c r="DR114" s="845"/>
      <c r="DS114" s="845"/>
      <c r="DT114" s="845"/>
      <c r="DU114" s="846"/>
      <c r="DV114" s="889" t="s">
        <v>130</v>
      </c>
      <c r="DW114" s="890"/>
      <c r="DX114" s="890"/>
      <c r="DY114" s="890"/>
      <c r="DZ114" s="891"/>
    </row>
    <row r="115" spans="1:130" s="226" customFormat="1" ht="26.25" customHeight="1" x14ac:dyDescent="0.15">
      <c r="A115" s="979"/>
      <c r="B115" s="980"/>
      <c r="C115" s="817" t="s">
        <v>423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24511</v>
      </c>
      <c r="AB115" s="984"/>
      <c r="AC115" s="984"/>
      <c r="AD115" s="984"/>
      <c r="AE115" s="985"/>
      <c r="AF115" s="986">
        <v>24232</v>
      </c>
      <c r="AG115" s="984"/>
      <c r="AH115" s="984"/>
      <c r="AI115" s="984"/>
      <c r="AJ115" s="985"/>
      <c r="AK115" s="986">
        <v>24040</v>
      </c>
      <c r="AL115" s="984"/>
      <c r="AM115" s="984"/>
      <c r="AN115" s="984"/>
      <c r="AO115" s="985"/>
      <c r="AP115" s="987">
        <v>0.3</v>
      </c>
      <c r="AQ115" s="988"/>
      <c r="AR115" s="988"/>
      <c r="AS115" s="988"/>
      <c r="AT115" s="989"/>
      <c r="AU115" s="997"/>
      <c r="AV115" s="998"/>
      <c r="AW115" s="998"/>
      <c r="AX115" s="998"/>
      <c r="AY115" s="998"/>
      <c r="AZ115" s="880" t="s">
        <v>424</v>
      </c>
      <c r="BA115" s="817"/>
      <c r="BB115" s="817"/>
      <c r="BC115" s="817"/>
      <c r="BD115" s="817"/>
      <c r="BE115" s="817"/>
      <c r="BF115" s="817"/>
      <c r="BG115" s="817"/>
      <c r="BH115" s="817"/>
      <c r="BI115" s="817"/>
      <c r="BJ115" s="817"/>
      <c r="BK115" s="817"/>
      <c r="BL115" s="817"/>
      <c r="BM115" s="817"/>
      <c r="BN115" s="817"/>
      <c r="BO115" s="817"/>
      <c r="BP115" s="818"/>
      <c r="BQ115" s="881" t="s">
        <v>408</v>
      </c>
      <c r="BR115" s="882"/>
      <c r="BS115" s="882"/>
      <c r="BT115" s="882"/>
      <c r="BU115" s="882"/>
      <c r="BV115" s="882" t="s">
        <v>408</v>
      </c>
      <c r="BW115" s="882"/>
      <c r="BX115" s="882"/>
      <c r="BY115" s="882"/>
      <c r="BZ115" s="882"/>
      <c r="CA115" s="882" t="s">
        <v>408</v>
      </c>
      <c r="CB115" s="882"/>
      <c r="CC115" s="882"/>
      <c r="CD115" s="882"/>
      <c r="CE115" s="882"/>
      <c r="CF115" s="940" t="s">
        <v>409</v>
      </c>
      <c r="CG115" s="941"/>
      <c r="CH115" s="941"/>
      <c r="CI115" s="941"/>
      <c r="CJ115" s="941"/>
      <c r="CK115" s="992"/>
      <c r="CL115" s="886"/>
      <c r="CM115" s="880" t="s">
        <v>425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409</v>
      </c>
      <c r="DH115" s="845"/>
      <c r="DI115" s="845"/>
      <c r="DJ115" s="845"/>
      <c r="DK115" s="846"/>
      <c r="DL115" s="847" t="s">
        <v>408</v>
      </c>
      <c r="DM115" s="845"/>
      <c r="DN115" s="845"/>
      <c r="DO115" s="845"/>
      <c r="DP115" s="846"/>
      <c r="DQ115" s="847" t="s">
        <v>408</v>
      </c>
      <c r="DR115" s="845"/>
      <c r="DS115" s="845"/>
      <c r="DT115" s="845"/>
      <c r="DU115" s="846"/>
      <c r="DV115" s="889" t="s">
        <v>408</v>
      </c>
      <c r="DW115" s="890"/>
      <c r="DX115" s="890"/>
      <c r="DY115" s="890"/>
      <c r="DZ115" s="891"/>
    </row>
    <row r="116" spans="1:130" s="226" customFormat="1" ht="26.25" customHeight="1" x14ac:dyDescent="0.15">
      <c r="A116" s="981"/>
      <c r="B116" s="982"/>
      <c r="C116" s="904" t="s">
        <v>426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408</v>
      </c>
      <c r="AB116" s="845"/>
      <c r="AC116" s="845"/>
      <c r="AD116" s="845"/>
      <c r="AE116" s="846"/>
      <c r="AF116" s="847" t="s">
        <v>408</v>
      </c>
      <c r="AG116" s="845"/>
      <c r="AH116" s="845"/>
      <c r="AI116" s="845"/>
      <c r="AJ116" s="846"/>
      <c r="AK116" s="847" t="s">
        <v>408</v>
      </c>
      <c r="AL116" s="845"/>
      <c r="AM116" s="845"/>
      <c r="AN116" s="845"/>
      <c r="AO116" s="846"/>
      <c r="AP116" s="889" t="s">
        <v>130</v>
      </c>
      <c r="AQ116" s="890"/>
      <c r="AR116" s="890"/>
      <c r="AS116" s="890"/>
      <c r="AT116" s="891"/>
      <c r="AU116" s="997"/>
      <c r="AV116" s="998"/>
      <c r="AW116" s="998"/>
      <c r="AX116" s="998"/>
      <c r="AY116" s="998"/>
      <c r="AZ116" s="974" t="s">
        <v>427</v>
      </c>
      <c r="BA116" s="975"/>
      <c r="BB116" s="975"/>
      <c r="BC116" s="975"/>
      <c r="BD116" s="975"/>
      <c r="BE116" s="975"/>
      <c r="BF116" s="975"/>
      <c r="BG116" s="975"/>
      <c r="BH116" s="975"/>
      <c r="BI116" s="975"/>
      <c r="BJ116" s="975"/>
      <c r="BK116" s="975"/>
      <c r="BL116" s="975"/>
      <c r="BM116" s="975"/>
      <c r="BN116" s="975"/>
      <c r="BO116" s="975"/>
      <c r="BP116" s="976"/>
      <c r="BQ116" s="881" t="s">
        <v>409</v>
      </c>
      <c r="BR116" s="882"/>
      <c r="BS116" s="882"/>
      <c r="BT116" s="882"/>
      <c r="BU116" s="882"/>
      <c r="BV116" s="882" t="s">
        <v>408</v>
      </c>
      <c r="BW116" s="882"/>
      <c r="BX116" s="882"/>
      <c r="BY116" s="882"/>
      <c r="BZ116" s="882"/>
      <c r="CA116" s="882" t="s">
        <v>408</v>
      </c>
      <c r="CB116" s="882"/>
      <c r="CC116" s="882"/>
      <c r="CD116" s="882"/>
      <c r="CE116" s="882"/>
      <c r="CF116" s="940" t="s">
        <v>408</v>
      </c>
      <c r="CG116" s="941"/>
      <c r="CH116" s="941"/>
      <c r="CI116" s="941"/>
      <c r="CJ116" s="941"/>
      <c r="CK116" s="992"/>
      <c r="CL116" s="886"/>
      <c r="CM116" s="880" t="s">
        <v>428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84664</v>
      </c>
      <c r="DH116" s="845"/>
      <c r="DI116" s="845"/>
      <c r="DJ116" s="845"/>
      <c r="DK116" s="846"/>
      <c r="DL116" s="847">
        <v>61275</v>
      </c>
      <c r="DM116" s="845"/>
      <c r="DN116" s="845"/>
      <c r="DO116" s="845"/>
      <c r="DP116" s="846"/>
      <c r="DQ116" s="847">
        <v>37886</v>
      </c>
      <c r="DR116" s="845"/>
      <c r="DS116" s="845"/>
      <c r="DT116" s="845"/>
      <c r="DU116" s="846"/>
      <c r="DV116" s="889">
        <v>0.5</v>
      </c>
      <c r="DW116" s="890"/>
      <c r="DX116" s="890"/>
      <c r="DY116" s="890"/>
      <c r="DZ116" s="891"/>
    </row>
    <row r="117" spans="1:130" s="226" customFormat="1" ht="26.25" customHeight="1" x14ac:dyDescent="0.15">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429</v>
      </c>
      <c r="Z117" s="962"/>
      <c r="AA117" s="967">
        <v>2702326</v>
      </c>
      <c r="AB117" s="968"/>
      <c r="AC117" s="968"/>
      <c r="AD117" s="968"/>
      <c r="AE117" s="969"/>
      <c r="AF117" s="970">
        <v>2824180</v>
      </c>
      <c r="AG117" s="968"/>
      <c r="AH117" s="968"/>
      <c r="AI117" s="968"/>
      <c r="AJ117" s="969"/>
      <c r="AK117" s="970">
        <v>2686727</v>
      </c>
      <c r="AL117" s="968"/>
      <c r="AM117" s="968"/>
      <c r="AN117" s="968"/>
      <c r="AO117" s="969"/>
      <c r="AP117" s="971"/>
      <c r="AQ117" s="972"/>
      <c r="AR117" s="972"/>
      <c r="AS117" s="972"/>
      <c r="AT117" s="973"/>
      <c r="AU117" s="997"/>
      <c r="AV117" s="998"/>
      <c r="AW117" s="998"/>
      <c r="AX117" s="998"/>
      <c r="AY117" s="998"/>
      <c r="AZ117" s="928" t="s">
        <v>430</v>
      </c>
      <c r="BA117" s="929"/>
      <c r="BB117" s="929"/>
      <c r="BC117" s="929"/>
      <c r="BD117" s="929"/>
      <c r="BE117" s="929"/>
      <c r="BF117" s="929"/>
      <c r="BG117" s="929"/>
      <c r="BH117" s="929"/>
      <c r="BI117" s="929"/>
      <c r="BJ117" s="929"/>
      <c r="BK117" s="929"/>
      <c r="BL117" s="929"/>
      <c r="BM117" s="929"/>
      <c r="BN117" s="929"/>
      <c r="BO117" s="929"/>
      <c r="BP117" s="930"/>
      <c r="BQ117" s="881" t="s">
        <v>130</v>
      </c>
      <c r="BR117" s="882"/>
      <c r="BS117" s="882"/>
      <c r="BT117" s="882"/>
      <c r="BU117" s="882"/>
      <c r="BV117" s="882" t="s">
        <v>130</v>
      </c>
      <c r="BW117" s="882"/>
      <c r="BX117" s="882"/>
      <c r="BY117" s="882"/>
      <c r="BZ117" s="882"/>
      <c r="CA117" s="882" t="s">
        <v>130</v>
      </c>
      <c r="CB117" s="882"/>
      <c r="CC117" s="882"/>
      <c r="CD117" s="882"/>
      <c r="CE117" s="882"/>
      <c r="CF117" s="940" t="s">
        <v>130</v>
      </c>
      <c r="CG117" s="941"/>
      <c r="CH117" s="941"/>
      <c r="CI117" s="941"/>
      <c r="CJ117" s="941"/>
      <c r="CK117" s="992"/>
      <c r="CL117" s="886"/>
      <c r="CM117" s="880" t="s">
        <v>431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130</v>
      </c>
      <c r="DH117" s="845"/>
      <c r="DI117" s="845"/>
      <c r="DJ117" s="845"/>
      <c r="DK117" s="846"/>
      <c r="DL117" s="847" t="s">
        <v>432</v>
      </c>
      <c r="DM117" s="845"/>
      <c r="DN117" s="845"/>
      <c r="DO117" s="845"/>
      <c r="DP117" s="846"/>
      <c r="DQ117" s="847" t="s">
        <v>433</v>
      </c>
      <c r="DR117" s="845"/>
      <c r="DS117" s="845"/>
      <c r="DT117" s="845"/>
      <c r="DU117" s="846"/>
      <c r="DV117" s="889" t="s">
        <v>130</v>
      </c>
      <c r="DW117" s="890"/>
      <c r="DX117" s="890"/>
      <c r="DY117" s="890"/>
      <c r="DZ117" s="891"/>
    </row>
    <row r="118" spans="1:130" s="226" customFormat="1" ht="26.25" customHeight="1" x14ac:dyDescent="0.15">
      <c r="A118" s="960" t="s">
        <v>403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400</v>
      </c>
      <c r="AB118" s="961"/>
      <c r="AC118" s="961"/>
      <c r="AD118" s="961"/>
      <c r="AE118" s="962"/>
      <c r="AF118" s="963" t="s">
        <v>401</v>
      </c>
      <c r="AG118" s="961"/>
      <c r="AH118" s="961"/>
      <c r="AI118" s="961"/>
      <c r="AJ118" s="962"/>
      <c r="AK118" s="963" t="s">
        <v>293</v>
      </c>
      <c r="AL118" s="961"/>
      <c r="AM118" s="961"/>
      <c r="AN118" s="961"/>
      <c r="AO118" s="962"/>
      <c r="AP118" s="964" t="s">
        <v>402</v>
      </c>
      <c r="AQ118" s="965"/>
      <c r="AR118" s="965"/>
      <c r="AS118" s="965"/>
      <c r="AT118" s="966"/>
      <c r="AU118" s="997"/>
      <c r="AV118" s="998"/>
      <c r="AW118" s="998"/>
      <c r="AX118" s="998"/>
      <c r="AY118" s="998"/>
      <c r="AZ118" s="903" t="s">
        <v>434</v>
      </c>
      <c r="BA118" s="904"/>
      <c r="BB118" s="904"/>
      <c r="BC118" s="904"/>
      <c r="BD118" s="904"/>
      <c r="BE118" s="904"/>
      <c r="BF118" s="904"/>
      <c r="BG118" s="904"/>
      <c r="BH118" s="904"/>
      <c r="BI118" s="904"/>
      <c r="BJ118" s="904"/>
      <c r="BK118" s="904"/>
      <c r="BL118" s="904"/>
      <c r="BM118" s="904"/>
      <c r="BN118" s="904"/>
      <c r="BO118" s="904"/>
      <c r="BP118" s="905"/>
      <c r="BQ118" s="944" t="s">
        <v>433</v>
      </c>
      <c r="BR118" s="910"/>
      <c r="BS118" s="910"/>
      <c r="BT118" s="910"/>
      <c r="BU118" s="910"/>
      <c r="BV118" s="910" t="s">
        <v>130</v>
      </c>
      <c r="BW118" s="910"/>
      <c r="BX118" s="910"/>
      <c r="BY118" s="910"/>
      <c r="BZ118" s="910"/>
      <c r="CA118" s="910" t="s">
        <v>432</v>
      </c>
      <c r="CB118" s="910"/>
      <c r="CC118" s="910"/>
      <c r="CD118" s="910"/>
      <c r="CE118" s="910"/>
      <c r="CF118" s="940" t="s">
        <v>433</v>
      </c>
      <c r="CG118" s="941"/>
      <c r="CH118" s="941"/>
      <c r="CI118" s="941"/>
      <c r="CJ118" s="941"/>
      <c r="CK118" s="992"/>
      <c r="CL118" s="886"/>
      <c r="CM118" s="880" t="s">
        <v>435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130</v>
      </c>
      <c r="DH118" s="845"/>
      <c r="DI118" s="845"/>
      <c r="DJ118" s="845"/>
      <c r="DK118" s="846"/>
      <c r="DL118" s="847" t="s">
        <v>130</v>
      </c>
      <c r="DM118" s="845"/>
      <c r="DN118" s="845"/>
      <c r="DO118" s="845"/>
      <c r="DP118" s="846"/>
      <c r="DQ118" s="847" t="s">
        <v>130</v>
      </c>
      <c r="DR118" s="845"/>
      <c r="DS118" s="845"/>
      <c r="DT118" s="845"/>
      <c r="DU118" s="846"/>
      <c r="DV118" s="889" t="s">
        <v>130</v>
      </c>
      <c r="DW118" s="890"/>
      <c r="DX118" s="890"/>
      <c r="DY118" s="890"/>
      <c r="DZ118" s="891"/>
    </row>
    <row r="119" spans="1:130" s="226" customFormat="1" ht="26.25" customHeight="1" x14ac:dyDescent="0.15">
      <c r="A119" s="883" t="s">
        <v>406</v>
      </c>
      <c r="B119" s="884"/>
      <c r="C119" s="925" t="s">
        <v>407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130</v>
      </c>
      <c r="AB119" s="954"/>
      <c r="AC119" s="954"/>
      <c r="AD119" s="954"/>
      <c r="AE119" s="955"/>
      <c r="AF119" s="956" t="s">
        <v>130</v>
      </c>
      <c r="AG119" s="954"/>
      <c r="AH119" s="954"/>
      <c r="AI119" s="954"/>
      <c r="AJ119" s="955"/>
      <c r="AK119" s="956" t="s">
        <v>130</v>
      </c>
      <c r="AL119" s="954"/>
      <c r="AM119" s="954"/>
      <c r="AN119" s="954"/>
      <c r="AO119" s="955"/>
      <c r="AP119" s="957" t="s">
        <v>130</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436</v>
      </c>
      <c r="BP119" s="943"/>
      <c r="BQ119" s="944">
        <v>31108039</v>
      </c>
      <c r="BR119" s="910"/>
      <c r="BS119" s="910"/>
      <c r="BT119" s="910"/>
      <c r="BU119" s="910"/>
      <c r="BV119" s="910">
        <v>30881319</v>
      </c>
      <c r="BW119" s="910"/>
      <c r="BX119" s="910"/>
      <c r="BY119" s="910"/>
      <c r="BZ119" s="910"/>
      <c r="CA119" s="910">
        <v>34173667</v>
      </c>
      <c r="CB119" s="910"/>
      <c r="CC119" s="910"/>
      <c r="CD119" s="910"/>
      <c r="CE119" s="910"/>
      <c r="CF119" s="813"/>
      <c r="CG119" s="814"/>
      <c r="CH119" s="814"/>
      <c r="CI119" s="814"/>
      <c r="CJ119" s="899"/>
      <c r="CK119" s="993"/>
      <c r="CL119" s="888"/>
      <c r="CM119" s="903" t="s">
        <v>437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130</v>
      </c>
      <c r="DH119" s="829"/>
      <c r="DI119" s="829"/>
      <c r="DJ119" s="829"/>
      <c r="DK119" s="830"/>
      <c r="DL119" s="831" t="s">
        <v>130</v>
      </c>
      <c r="DM119" s="829"/>
      <c r="DN119" s="829"/>
      <c r="DO119" s="829"/>
      <c r="DP119" s="830"/>
      <c r="DQ119" s="831" t="s">
        <v>130</v>
      </c>
      <c r="DR119" s="829"/>
      <c r="DS119" s="829"/>
      <c r="DT119" s="829"/>
      <c r="DU119" s="830"/>
      <c r="DV119" s="913" t="s">
        <v>130</v>
      </c>
      <c r="DW119" s="914"/>
      <c r="DX119" s="914"/>
      <c r="DY119" s="914"/>
      <c r="DZ119" s="915"/>
    </row>
    <row r="120" spans="1:130" s="226" customFormat="1" ht="26.25" customHeight="1" x14ac:dyDescent="0.15">
      <c r="A120" s="885"/>
      <c r="B120" s="886"/>
      <c r="C120" s="880" t="s">
        <v>412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130</v>
      </c>
      <c r="AB120" s="845"/>
      <c r="AC120" s="845"/>
      <c r="AD120" s="845"/>
      <c r="AE120" s="846"/>
      <c r="AF120" s="847" t="s">
        <v>130</v>
      </c>
      <c r="AG120" s="845"/>
      <c r="AH120" s="845"/>
      <c r="AI120" s="845"/>
      <c r="AJ120" s="846"/>
      <c r="AK120" s="847" t="s">
        <v>130</v>
      </c>
      <c r="AL120" s="845"/>
      <c r="AM120" s="845"/>
      <c r="AN120" s="845"/>
      <c r="AO120" s="846"/>
      <c r="AP120" s="889" t="s">
        <v>130</v>
      </c>
      <c r="AQ120" s="890"/>
      <c r="AR120" s="890"/>
      <c r="AS120" s="890"/>
      <c r="AT120" s="891"/>
      <c r="AU120" s="945" t="s">
        <v>438</v>
      </c>
      <c r="AV120" s="946"/>
      <c r="AW120" s="946"/>
      <c r="AX120" s="946"/>
      <c r="AY120" s="947"/>
      <c r="AZ120" s="925" t="s">
        <v>439</v>
      </c>
      <c r="BA120" s="873"/>
      <c r="BB120" s="873"/>
      <c r="BC120" s="873"/>
      <c r="BD120" s="873"/>
      <c r="BE120" s="873"/>
      <c r="BF120" s="873"/>
      <c r="BG120" s="873"/>
      <c r="BH120" s="873"/>
      <c r="BI120" s="873"/>
      <c r="BJ120" s="873"/>
      <c r="BK120" s="873"/>
      <c r="BL120" s="873"/>
      <c r="BM120" s="873"/>
      <c r="BN120" s="873"/>
      <c r="BO120" s="873"/>
      <c r="BP120" s="874"/>
      <c r="BQ120" s="926">
        <v>7512113</v>
      </c>
      <c r="BR120" s="907"/>
      <c r="BS120" s="907"/>
      <c r="BT120" s="907"/>
      <c r="BU120" s="907"/>
      <c r="BV120" s="907">
        <v>7297234</v>
      </c>
      <c r="BW120" s="907"/>
      <c r="BX120" s="907"/>
      <c r="BY120" s="907"/>
      <c r="BZ120" s="907"/>
      <c r="CA120" s="907">
        <v>7527771</v>
      </c>
      <c r="CB120" s="907"/>
      <c r="CC120" s="907"/>
      <c r="CD120" s="907"/>
      <c r="CE120" s="907"/>
      <c r="CF120" s="931">
        <v>95.5</v>
      </c>
      <c r="CG120" s="932"/>
      <c r="CH120" s="932"/>
      <c r="CI120" s="932"/>
      <c r="CJ120" s="932"/>
      <c r="CK120" s="933" t="s">
        <v>440</v>
      </c>
      <c r="CL120" s="917"/>
      <c r="CM120" s="917"/>
      <c r="CN120" s="917"/>
      <c r="CO120" s="918"/>
      <c r="CP120" s="937" t="s">
        <v>441</v>
      </c>
      <c r="CQ120" s="938"/>
      <c r="CR120" s="938"/>
      <c r="CS120" s="938"/>
      <c r="CT120" s="938"/>
      <c r="CU120" s="938"/>
      <c r="CV120" s="938"/>
      <c r="CW120" s="938"/>
      <c r="CX120" s="938"/>
      <c r="CY120" s="938"/>
      <c r="CZ120" s="938"/>
      <c r="DA120" s="938"/>
      <c r="DB120" s="938"/>
      <c r="DC120" s="938"/>
      <c r="DD120" s="938"/>
      <c r="DE120" s="938"/>
      <c r="DF120" s="939"/>
      <c r="DG120" s="926">
        <v>4054595</v>
      </c>
      <c r="DH120" s="907"/>
      <c r="DI120" s="907"/>
      <c r="DJ120" s="907"/>
      <c r="DK120" s="907"/>
      <c r="DL120" s="907">
        <v>3693615</v>
      </c>
      <c r="DM120" s="907"/>
      <c r="DN120" s="907"/>
      <c r="DO120" s="907"/>
      <c r="DP120" s="907"/>
      <c r="DQ120" s="907">
        <v>3270758</v>
      </c>
      <c r="DR120" s="907"/>
      <c r="DS120" s="907"/>
      <c r="DT120" s="907"/>
      <c r="DU120" s="907"/>
      <c r="DV120" s="908">
        <v>41.5</v>
      </c>
      <c r="DW120" s="908"/>
      <c r="DX120" s="908"/>
      <c r="DY120" s="908"/>
      <c r="DZ120" s="909"/>
    </row>
    <row r="121" spans="1:130" s="226" customFormat="1" ht="26.25" customHeight="1" x14ac:dyDescent="0.15">
      <c r="A121" s="885"/>
      <c r="B121" s="886"/>
      <c r="C121" s="928" t="s">
        <v>442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130</v>
      </c>
      <c r="AB121" s="845"/>
      <c r="AC121" s="845"/>
      <c r="AD121" s="845"/>
      <c r="AE121" s="846"/>
      <c r="AF121" s="847" t="s">
        <v>130</v>
      </c>
      <c r="AG121" s="845"/>
      <c r="AH121" s="845"/>
      <c r="AI121" s="845"/>
      <c r="AJ121" s="846"/>
      <c r="AK121" s="847" t="s">
        <v>130</v>
      </c>
      <c r="AL121" s="845"/>
      <c r="AM121" s="845"/>
      <c r="AN121" s="845"/>
      <c r="AO121" s="846"/>
      <c r="AP121" s="889" t="s">
        <v>130</v>
      </c>
      <c r="AQ121" s="890"/>
      <c r="AR121" s="890"/>
      <c r="AS121" s="890"/>
      <c r="AT121" s="891"/>
      <c r="AU121" s="948"/>
      <c r="AV121" s="949"/>
      <c r="AW121" s="949"/>
      <c r="AX121" s="949"/>
      <c r="AY121" s="950"/>
      <c r="AZ121" s="880" t="s">
        <v>443</v>
      </c>
      <c r="BA121" s="817"/>
      <c r="BB121" s="817"/>
      <c r="BC121" s="817"/>
      <c r="BD121" s="817"/>
      <c r="BE121" s="817"/>
      <c r="BF121" s="817"/>
      <c r="BG121" s="817"/>
      <c r="BH121" s="817"/>
      <c r="BI121" s="817"/>
      <c r="BJ121" s="817"/>
      <c r="BK121" s="817"/>
      <c r="BL121" s="817"/>
      <c r="BM121" s="817"/>
      <c r="BN121" s="817"/>
      <c r="BO121" s="817"/>
      <c r="BP121" s="818"/>
      <c r="BQ121" s="881">
        <v>2944766</v>
      </c>
      <c r="BR121" s="882"/>
      <c r="BS121" s="882"/>
      <c r="BT121" s="882"/>
      <c r="BU121" s="882"/>
      <c r="BV121" s="882">
        <v>2996719</v>
      </c>
      <c r="BW121" s="882"/>
      <c r="BX121" s="882"/>
      <c r="BY121" s="882"/>
      <c r="BZ121" s="882"/>
      <c r="CA121" s="882">
        <v>3354051</v>
      </c>
      <c r="CB121" s="882"/>
      <c r="CC121" s="882"/>
      <c r="CD121" s="882"/>
      <c r="CE121" s="882"/>
      <c r="CF121" s="940">
        <v>42.5</v>
      </c>
      <c r="CG121" s="941"/>
      <c r="CH121" s="941"/>
      <c r="CI121" s="941"/>
      <c r="CJ121" s="941"/>
      <c r="CK121" s="934"/>
      <c r="CL121" s="920"/>
      <c r="CM121" s="920"/>
      <c r="CN121" s="920"/>
      <c r="CO121" s="921"/>
      <c r="CP121" s="900" t="s">
        <v>377</v>
      </c>
      <c r="CQ121" s="901"/>
      <c r="CR121" s="901"/>
      <c r="CS121" s="901"/>
      <c r="CT121" s="901"/>
      <c r="CU121" s="901"/>
      <c r="CV121" s="901"/>
      <c r="CW121" s="901"/>
      <c r="CX121" s="901"/>
      <c r="CY121" s="901"/>
      <c r="CZ121" s="901"/>
      <c r="DA121" s="901"/>
      <c r="DB121" s="901"/>
      <c r="DC121" s="901"/>
      <c r="DD121" s="901"/>
      <c r="DE121" s="901"/>
      <c r="DF121" s="902"/>
      <c r="DG121" s="881">
        <v>212557</v>
      </c>
      <c r="DH121" s="882"/>
      <c r="DI121" s="882"/>
      <c r="DJ121" s="882"/>
      <c r="DK121" s="882"/>
      <c r="DL121" s="882">
        <v>182829</v>
      </c>
      <c r="DM121" s="882"/>
      <c r="DN121" s="882"/>
      <c r="DO121" s="882"/>
      <c r="DP121" s="882"/>
      <c r="DQ121" s="882">
        <v>221599</v>
      </c>
      <c r="DR121" s="882"/>
      <c r="DS121" s="882"/>
      <c r="DT121" s="882"/>
      <c r="DU121" s="882"/>
      <c r="DV121" s="859">
        <v>2.8</v>
      </c>
      <c r="DW121" s="859"/>
      <c r="DX121" s="859"/>
      <c r="DY121" s="859"/>
      <c r="DZ121" s="860"/>
    </row>
    <row r="122" spans="1:130" s="226" customFormat="1" ht="26.25" customHeight="1" x14ac:dyDescent="0.15">
      <c r="A122" s="885"/>
      <c r="B122" s="886"/>
      <c r="C122" s="880" t="s">
        <v>422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130</v>
      </c>
      <c r="AB122" s="845"/>
      <c r="AC122" s="845"/>
      <c r="AD122" s="845"/>
      <c r="AE122" s="846"/>
      <c r="AF122" s="847" t="s">
        <v>130</v>
      </c>
      <c r="AG122" s="845"/>
      <c r="AH122" s="845"/>
      <c r="AI122" s="845"/>
      <c r="AJ122" s="846"/>
      <c r="AK122" s="847" t="s">
        <v>130</v>
      </c>
      <c r="AL122" s="845"/>
      <c r="AM122" s="845"/>
      <c r="AN122" s="845"/>
      <c r="AO122" s="846"/>
      <c r="AP122" s="889" t="s">
        <v>130</v>
      </c>
      <c r="AQ122" s="890"/>
      <c r="AR122" s="890"/>
      <c r="AS122" s="890"/>
      <c r="AT122" s="891"/>
      <c r="AU122" s="948"/>
      <c r="AV122" s="949"/>
      <c r="AW122" s="949"/>
      <c r="AX122" s="949"/>
      <c r="AY122" s="950"/>
      <c r="AZ122" s="903" t="s">
        <v>444</v>
      </c>
      <c r="BA122" s="904"/>
      <c r="BB122" s="904"/>
      <c r="BC122" s="904"/>
      <c r="BD122" s="904"/>
      <c r="BE122" s="904"/>
      <c r="BF122" s="904"/>
      <c r="BG122" s="904"/>
      <c r="BH122" s="904"/>
      <c r="BI122" s="904"/>
      <c r="BJ122" s="904"/>
      <c r="BK122" s="904"/>
      <c r="BL122" s="904"/>
      <c r="BM122" s="904"/>
      <c r="BN122" s="904"/>
      <c r="BO122" s="904"/>
      <c r="BP122" s="905"/>
      <c r="BQ122" s="944">
        <v>19223615</v>
      </c>
      <c r="BR122" s="910"/>
      <c r="BS122" s="910"/>
      <c r="BT122" s="910"/>
      <c r="BU122" s="910"/>
      <c r="BV122" s="910">
        <v>19250384</v>
      </c>
      <c r="BW122" s="910"/>
      <c r="BX122" s="910"/>
      <c r="BY122" s="910"/>
      <c r="BZ122" s="910"/>
      <c r="CA122" s="910">
        <v>21908141</v>
      </c>
      <c r="CB122" s="910"/>
      <c r="CC122" s="910"/>
      <c r="CD122" s="910"/>
      <c r="CE122" s="910"/>
      <c r="CF122" s="911">
        <v>277.89999999999998</v>
      </c>
      <c r="CG122" s="912"/>
      <c r="CH122" s="912"/>
      <c r="CI122" s="912"/>
      <c r="CJ122" s="912"/>
      <c r="CK122" s="934"/>
      <c r="CL122" s="920"/>
      <c r="CM122" s="920"/>
      <c r="CN122" s="920"/>
      <c r="CO122" s="921"/>
      <c r="CP122" s="900" t="s">
        <v>381</v>
      </c>
      <c r="CQ122" s="901"/>
      <c r="CR122" s="901"/>
      <c r="CS122" s="901"/>
      <c r="CT122" s="901"/>
      <c r="CU122" s="901"/>
      <c r="CV122" s="901"/>
      <c r="CW122" s="901"/>
      <c r="CX122" s="901"/>
      <c r="CY122" s="901"/>
      <c r="CZ122" s="901"/>
      <c r="DA122" s="901"/>
      <c r="DB122" s="901"/>
      <c r="DC122" s="901"/>
      <c r="DD122" s="901"/>
      <c r="DE122" s="901"/>
      <c r="DF122" s="902"/>
      <c r="DG122" s="881">
        <v>166234</v>
      </c>
      <c r="DH122" s="882"/>
      <c r="DI122" s="882"/>
      <c r="DJ122" s="882"/>
      <c r="DK122" s="882"/>
      <c r="DL122" s="882">
        <v>188078</v>
      </c>
      <c r="DM122" s="882"/>
      <c r="DN122" s="882"/>
      <c r="DO122" s="882"/>
      <c r="DP122" s="882"/>
      <c r="DQ122" s="882">
        <v>205387</v>
      </c>
      <c r="DR122" s="882"/>
      <c r="DS122" s="882"/>
      <c r="DT122" s="882"/>
      <c r="DU122" s="882"/>
      <c r="DV122" s="859">
        <v>2.6</v>
      </c>
      <c r="DW122" s="859"/>
      <c r="DX122" s="859"/>
      <c r="DY122" s="859"/>
      <c r="DZ122" s="860"/>
    </row>
    <row r="123" spans="1:130" s="226" customFormat="1" ht="26.25" customHeight="1" x14ac:dyDescent="0.15">
      <c r="A123" s="885"/>
      <c r="B123" s="886"/>
      <c r="C123" s="880" t="s">
        <v>428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14416</v>
      </c>
      <c r="AB123" s="845"/>
      <c r="AC123" s="845"/>
      <c r="AD123" s="845"/>
      <c r="AE123" s="846"/>
      <c r="AF123" s="847">
        <v>14416</v>
      </c>
      <c r="AG123" s="845"/>
      <c r="AH123" s="845"/>
      <c r="AI123" s="845"/>
      <c r="AJ123" s="846"/>
      <c r="AK123" s="847">
        <v>14416</v>
      </c>
      <c r="AL123" s="845"/>
      <c r="AM123" s="845"/>
      <c r="AN123" s="845"/>
      <c r="AO123" s="846"/>
      <c r="AP123" s="889">
        <v>0.2</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445</v>
      </c>
      <c r="BP123" s="943"/>
      <c r="BQ123" s="897">
        <v>29680494</v>
      </c>
      <c r="BR123" s="898"/>
      <c r="BS123" s="898"/>
      <c r="BT123" s="898"/>
      <c r="BU123" s="898"/>
      <c r="BV123" s="898">
        <v>29544337</v>
      </c>
      <c r="BW123" s="898"/>
      <c r="BX123" s="898"/>
      <c r="BY123" s="898"/>
      <c r="BZ123" s="898"/>
      <c r="CA123" s="898">
        <v>32789963</v>
      </c>
      <c r="CB123" s="898"/>
      <c r="CC123" s="898"/>
      <c r="CD123" s="898"/>
      <c r="CE123" s="898"/>
      <c r="CF123" s="813"/>
      <c r="CG123" s="814"/>
      <c r="CH123" s="814"/>
      <c r="CI123" s="814"/>
      <c r="CJ123" s="899"/>
      <c r="CK123" s="934"/>
      <c r="CL123" s="920"/>
      <c r="CM123" s="920"/>
      <c r="CN123" s="920"/>
      <c r="CO123" s="921"/>
      <c r="CP123" s="900" t="s">
        <v>446</v>
      </c>
      <c r="CQ123" s="901"/>
      <c r="CR123" s="901"/>
      <c r="CS123" s="901"/>
      <c r="CT123" s="901"/>
      <c r="CU123" s="901"/>
      <c r="CV123" s="901"/>
      <c r="CW123" s="901"/>
      <c r="CX123" s="901"/>
      <c r="CY123" s="901"/>
      <c r="CZ123" s="901"/>
      <c r="DA123" s="901"/>
      <c r="DB123" s="901"/>
      <c r="DC123" s="901"/>
      <c r="DD123" s="901"/>
      <c r="DE123" s="901"/>
      <c r="DF123" s="902"/>
      <c r="DG123" s="844" t="s">
        <v>130</v>
      </c>
      <c r="DH123" s="845"/>
      <c r="DI123" s="845"/>
      <c r="DJ123" s="845"/>
      <c r="DK123" s="846"/>
      <c r="DL123" s="847" t="s">
        <v>130</v>
      </c>
      <c r="DM123" s="845"/>
      <c r="DN123" s="845"/>
      <c r="DO123" s="845"/>
      <c r="DP123" s="846"/>
      <c r="DQ123" s="847" t="s">
        <v>130</v>
      </c>
      <c r="DR123" s="845"/>
      <c r="DS123" s="845"/>
      <c r="DT123" s="845"/>
      <c r="DU123" s="846"/>
      <c r="DV123" s="889" t="s">
        <v>130</v>
      </c>
      <c r="DW123" s="890"/>
      <c r="DX123" s="890"/>
      <c r="DY123" s="890"/>
      <c r="DZ123" s="891"/>
    </row>
    <row r="124" spans="1:130" s="226" customFormat="1" ht="26.25" customHeight="1" thickBot="1" x14ac:dyDescent="0.2">
      <c r="A124" s="885"/>
      <c r="B124" s="886"/>
      <c r="C124" s="880" t="s">
        <v>431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130</v>
      </c>
      <c r="AB124" s="845"/>
      <c r="AC124" s="845"/>
      <c r="AD124" s="845"/>
      <c r="AE124" s="846"/>
      <c r="AF124" s="847" t="s">
        <v>130</v>
      </c>
      <c r="AG124" s="845"/>
      <c r="AH124" s="845"/>
      <c r="AI124" s="845"/>
      <c r="AJ124" s="846"/>
      <c r="AK124" s="847" t="s">
        <v>130</v>
      </c>
      <c r="AL124" s="845"/>
      <c r="AM124" s="845"/>
      <c r="AN124" s="845"/>
      <c r="AO124" s="846"/>
      <c r="AP124" s="889" t="s">
        <v>130</v>
      </c>
      <c r="AQ124" s="890"/>
      <c r="AR124" s="890"/>
      <c r="AS124" s="890"/>
      <c r="AT124" s="891"/>
      <c r="AU124" s="892" t="s">
        <v>447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19.7</v>
      </c>
      <c r="BR124" s="896"/>
      <c r="BS124" s="896"/>
      <c r="BT124" s="896"/>
      <c r="BU124" s="896"/>
      <c r="BV124" s="896">
        <v>17.8</v>
      </c>
      <c r="BW124" s="896"/>
      <c r="BX124" s="896"/>
      <c r="BY124" s="896"/>
      <c r="BZ124" s="896"/>
      <c r="CA124" s="896">
        <v>17.5</v>
      </c>
      <c r="CB124" s="896"/>
      <c r="CC124" s="896"/>
      <c r="CD124" s="896"/>
      <c r="CE124" s="896"/>
      <c r="CF124" s="791"/>
      <c r="CG124" s="792"/>
      <c r="CH124" s="792"/>
      <c r="CI124" s="792"/>
      <c r="CJ124" s="927"/>
      <c r="CK124" s="935"/>
      <c r="CL124" s="935"/>
      <c r="CM124" s="935"/>
      <c r="CN124" s="935"/>
      <c r="CO124" s="936"/>
      <c r="CP124" s="900" t="s">
        <v>448</v>
      </c>
      <c r="CQ124" s="901"/>
      <c r="CR124" s="901"/>
      <c r="CS124" s="901"/>
      <c r="CT124" s="901"/>
      <c r="CU124" s="901"/>
      <c r="CV124" s="901"/>
      <c r="CW124" s="901"/>
      <c r="CX124" s="901"/>
      <c r="CY124" s="901"/>
      <c r="CZ124" s="901"/>
      <c r="DA124" s="901"/>
      <c r="DB124" s="901"/>
      <c r="DC124" s="901"/>
      <c r="DD124" s="901"/>
      <c r="DE124" s="901"/>
      <c r="DF124" s="902"/>
      <c r="DG124" s="828" t="s">
        <v>130</v>
      </c>
      <c r="DH124" s="829"/>
      <c r="DI124" s="829"/>
      <c r="DJ124" s="829"/>
      <c r="DK124" s="830"/>
      <c r="DL124" s="831" t="s">
        <v>130</v>
      </c>
      <c r="DM124" s="829"/>
      <c r="DN124" s="829"/>
      <c r="DO124" s="829"/>
      <c r="DP124" s="830"/>
      <c r="DQ124" s="831" t="s">
        <v>130</v>
      </c>
      <c r="DR124" s="829"/>
      <c r="DS124" s="829"/>
      <c r="DT124" s="829"/>
      <c r="DU124" s="830"/>
      <c r="DV124" s="913" t="s">
        <v>130</v>
      </c>
      <c r="DW124" s="914"/>
      <c r="DX124" s="914"/>
      <c r="DY124" s="914"/>
      <c r="DZ124" s="915"/>
    </row>
    <row r="125" spans="1:130" s="226" customFormat="1" ht="26.25" customHeight="1" x14ac:dyDescent="0.15">
      <c r="A125" s="885"/>
      <c r="B125" s="886"/>
      <c r="C125" s="880" t="s">
        <v>435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v>9368</v>
      </c>
      <c r="AB125" s="845"/>
      <c r="AC125" s="845"/>
      <c r="AD125" s="845"/>
      <c r="AE125" s="846"/>
      <c r="AF125" s="847">
        <v>9270</v>
      </c>
      <c r="AG125" s="845"/>
      <c r="AH125" s="845"/>
      <c r="AI125" s="845"/>
      <c r="AJ125" s="846"/>
      <c r="AK125" s="847">
        <v>9171</v>
      </c>
      <c r="AL125" s="845"/>
      <c r="AM125" s="845"/>
      <c r="AN125" s="845"/>
      <c r="AO125" s="846"/>
      <c r="AP125" s="889">
        <v>0.1</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449</v>
      </c>
      <c r="CL125" s="917"/>
      <c r="CM125" s="917"/>
      <c r="CN125" s="917"/>
      <c r="CO125" s="918"/>
      <c r="CP125" s="925" t="s">
        <v>450</v>
      </c>
      <c r="CQ125" s="873"/>
      <c r="CR125" s="873"/>
      <c r="CS125" s="873"/>
      <c r="CT125" s="873"/>
      <c r="CU125" s="873"/>
      <c r="CV125" s="873"/>
      <c r="CW125" s="873"/>
      <c r="CX125" s="873"/>
      <c r="CY125" s="873"/>
      <c r="CZ125" s="873"/>
      <c r="DA125" s="873"/>
      <c r="DB125" s="873"/>
      <c r="DC125" s="873"/>
      <c r="DD125" s="873"/>
      <c r="DE125" s="873"/>
      <c r="DF125" s="874"/>
      <c r="DG125" s="926" t="s">
        <v>130</v>
      </c>
      <c r="DH125" s="907"/>
      <c r="DI125" s="907"/>
      <c r="DJ125" s="907"/>
      <c r="DK125" s="907"/>
      <c r="DL125" s="907" t="s">
        <v>130</v>
      </c>
      <c r="DM125" s="907"/>
      <c r="DN125" s="907"/>
      <c r="DO125" s="907"/>
      <c r="DP125" s="907"/>
      <c r="DQ125" s="907" t="s">
        <v>130</v>
      </c>
      <c r="DR125" s="907"/>
      <c r="DS125" s="907"/>
      <c r="DT125" s="907"/>
      <c r="DU125" s="907"/>
      <c r="DV125" s="908" t="s">
        <v>130</v>
      </c>
      <c r="DW125" s="908"/>
      <c r="DX125" s="908"/>
      <c r="DY125" s="908"/>
      <c r="DZ125" s="909"/>
    </row>
    <row r="126" spans="1:130" s="226" customFormat="1" ht="26.25" customHeight="1" thickBot="1" x14ac:dyDescent="0.2">
      <c r="A126" s="885"/>
      <c r="B126" s="886"/>
      <c r="C126" s="880" t="s">
        <v>437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130</v>
      </c>
      <c r="AB126" s="845"/>
      <c r="AC126" s="845"/>
      <c r="AD126" s="845"/>
      <c r="AE126" s="846"/>
      <c r="AF126" s="847" t="s">
        <v>130</v>
      </c>
      <c r="AG126" s="845"/>
      <c r="AH126" s="845"/>
      <c r="AI126" s="845"/>
      <c r="AJ126" s="846"/>
      <c r="AK126" s="847" t="s">
        <v>130</v>
      </c>
      <c r="AL126" s="845"/>
      <c r="AM126" s="845"/>
      <c r="AN126" s="845"/>
      <c r="AO126" s="846"/>
      <c r="AP126" s="889" t="s">
        <v>130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451</v>
      </c>
      <c r="CQ126" s="817"/>
      <c r="CR126" s="817"/>
      <c r="CS126" s="817"/>
      <c r="CT126" s="817"/>
      <c r="CU126" s="817"/>
      <c r="CV126" s="817"/>
      <c r="CW126" s="817"/>
      <c r="CX126" s="817"/>
      <c r="CY126" s="817"/>
      <c r="CZ126" s="817"/>
      <c r="DA126" s="817"/>
      <c r="DB126" s="817"/>
      <c r="DC126" s="817"/>
      <c r="DD126" s="817"/>
      <c r="DE126" s="817"/>
      <c r="DF126" s="818"/>
      <c r="DG126" s="881" t="s">
        <v>130</v>
      </c>
      <c r="DH126" s="882"/>
      <c r="DI126" s="882"/>
      <c r="DJ126" s="882"/>
      <c r="DK126" s="882"/>
      <c r="DL126" s="882" t="s">
        <v>130</v>
      </c>
      <c r="DM126" s="882"/>
      <c r="DN126" s="882"/>
      <c r="DO126" s="882"/>
      <c r="DP126" s="882"/>
      <c r="DQ126" s="882" t="s">
        <v>130</v>
      </c>
      <c r="DR126" s="882"/>
      <c r="DS126" s="882"/>
      <c r="DT126" s="882"/>
      <c r="DU126" s="882"/>
      <c r="DV126" s="859" t="s">
        <v>130</v>
      </c>
      <c r="DW126" s="859"/>
      <c r="DX126" s="859"/>
      <c r="DY126" s="859"/>
      <c r="DZ126" s="860"/>
    </row>
    <row r="127" spans="1:130" s="226" customFormat="1" ht="26.25" customHeight="1" x14ac:dyDescent="0.15">
      <c r="A127" s="887"/>
      <c r="B127" s="888"/>
      <c r="C127" s="903" t="s">
        <v>452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727</v>
      </c>
      <c r="AB127" s="845"/>
      <c r="AC127" s="845"/>
      <c r="AD127" s="845"/>
      <c r="AE127" s="846"/>
      <c r="AF127" s="847">
        <v>546</v>
      </c>
      <c r="AG127" s="845"/>
      <c r="AH127" s="845"/>
      <c r="AI127" s="845"/>
      <c r="AJ127" s="846"/>
      <c r="AK127" s="847">
        <v>453</v>
      </c>
      <c r="AL127" s="845"/>
      <c r="AM127" s="845"/>
      <c r="AN127" s="845"/>
      <c r="AO127" s="846"/>
      <c r="AP127" s="889">
        <v>0</v>
      </c>
      <c r="AQ127" s="890"/>
      <c r="AR127" s="890"/>
      <c r="AS127" s="890"/>
      <c r="AT127" s="891"/>
      <c r="AU127" s="228"/>
      <c r="AV127" s="228"/>
      <c r="AW127" s="228"/>
      <c r="AX127" s="906" t="s">
        <v>453</v>
      </c>
      <c r="AY127" s="877"/>
      <c r="AZ127" s="877"/>
      <c r="BA127" s="877"/>
      <c r="BB127" s="877"/>
      <c r="BC127" s="877"/>
      <c r="BD127" s="877"/>
      <c r="BE127" s="878"/>
      <c r="BF127" s="876" t="s">
        <v>454</v>
      </c>
      <c r="BG127" s="877"/>
      <c r="BH127" s="877"/>
      <c r="BI127" s="877"/>
      <c r="BJ127" s="877"/>
      <c r="BK127" s="877"/>
      <c r="BL127" s="878"/>
      <c r="BM127" s="876" t="s">
        <v>455</v>
      </c>
      <c r="BN127" s="877"/>
      <c r="BO127" s="877"/>
      <c r="BP127" s="877"/>
      <c r="BQ127" s="877"/>
      <c r="BR127" s="877"/>
      <c r="BS127" s="878"/>
      <c r="BT127" s="876" t="s">
        <v>456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457</v>
      </c>
      <c r="CQ127" s="817"/>
      <c r="CR127" s="817"/>
      <c r="CS127" s="817"/>
      <c r="CT127" s="817"/>
      <c r="CU127" s="817"/>
      <c r="CV127" s="817"/>
      <c r="CW127" s="817"/>
      <c r="CX127" s="817"/>
      <c r="CY127" s="817"/>
      <c r="CZ127" s="817"/>
      <c r="DA127" s="817"/>
      <c r="DB127" s="817"/>
      <c r="DC127" s="817"/>
      <c r="DD127" s="817"/>
      <c r="DE127" s="817"/>
      <c r="DF127" s="818"/>
      <c r="DG127" s="881" t="s">
        <v>130</v>
      </c>
      <c r="DH127" s="882"/>
      <c r="DI127" s="882"/>
      <c r="DJ127" s="882"/>
      <c r="DK127" s="882"/>
      <c r="DL127" s="882" t="s">
        <v>130</v>
      </c>
      <c r="DM127" s="882"/>
      <c r="DN127" s="882"/>
      <c r="DO127" s="882"/>
      <c r="DP127" s="882"/>
      <c r="DQ127" s="882" t="s">
        <v>130</v>
      </c>
      <c r="DR127" s="882"/>
      <c r="DS127" s="882"/>
      <c r="DT127" s="882"/>
      <c r="DU127" s="882"/>
      <c r="DV127" s="859" t="s">
        <v>130</v>
      </c>
      <c r="DW127" s="859"/>
      <c r="DX127" s="859"/>
      <c r="DY127" s="859"/>
      <c r="DZ127" s="860"/>
    </row>
    <row r="128" spans="1:130" s="226" customFormat="1" ht="26.25" customHeight="1" thickBot="1" x14ac:dyDescent="0.2">
      <c r="A128" s="861" t="s">
        <v>458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459</v>
      </c>
      <c r="X128" s="863"/>
      <c r="Y128" s="863"/>
      <c r="Z128" s="864"/>
      <c r="AA128" s="865">
        <v>197481</v>
      </c>
      <c r="AB128" s="866"/>
      <c r="AC128" s="866"/>
      <c r="AD128" s="866"/>
      <c r="AE128" s="867"/>
      <c r="AF128" s="868">
        <v>195895</v>
      </c>
      <c r="AG128" s="866"/>
      <c r="AH128" s="866"/>
      <c r="AI128" s="866"/>
      <c r="AJ128" s="867"/>
      <c r="AK128" s="868">
        <v>190802</v>
      </c>
      <c r="AL128" s="866"/>
      <c r="AM128" s="866"/>
      <c r="AN128" s="866"/>
      <c r="AO128" s="867"/>
      <c r="AP128" s="869"/>
      <c r="AQ128" s="870"/>
      <c r="AR128" s="870"/>
      <c r="AS128" s="870"/>
      <c r="AT128" s="871"/>
      <c r="AU128" s="228"/>
      <c r="AV128" s="228"/>
      <c r="AW128" s="228"/>
      <c r="AX128" s="872" t="s">
        <v>460</v>
      </c>
      <c r="AY128" s="873"/>
      <c r="AZ128" s="873"/>
      <c r="BA128" s="873"/>
      <c r="BB128" s="873"/>
      <c r="BC128" s="873"/>
      <c r="BD128" s="873"/>
      <c r="BE128" s="874"/>
      <c r="BF128" s="851" t="s">
        <v>130</v>
      </c>
      <c r="BG128" s="852"/>
      <c r="BH128" s="852"/>
      <c r="BI128" s="852"/>
      <c r="BJ128" s="852"/>
      <c r="BK128" s="852"/>
      <c r="BL128" s="875"/>
      <c r="BM128" s="851">
        <v>13.39</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461</v>
      </c>
      <c r="CQ128" s="795"/>
      <c r="CR128" s="795"/>
      <c r="CS128" s="795"/>
      <c r="CT128" s="795"/>
      <c r="CU128" s="795"/>
      <c r="CV128" s="795"/>
      <c r="CW128" s="795"/>
      <c r="CX128" s="795"/>
      <c r="CY128" s="795"/>
      <c r="CZ128" s="795"/>
      <c r="DA128" s="795"/>
      <c r="DB128" s="795"/>
      <c r="DC128" s="795"/>
      <c r="DD128" s="795"/>
      <c r="DE128" s="795"/>
      <c r="DF128" s="796"/>
      <c r="DG128" s="855" t="s">
        <v>130</v>
      </c>
      <c r="DH128" s="856"/>
      <c r="DI128" s="856"/>
      <c r="DJ128" s="856"/>
      <c r="DK128" s="856"/>
      <c r="DL128" s="856" t="s">
        <v>130</v>
      </c>
      <c r="DM128" s="856"/>
      <c r="DN128" s="856"/>
      <c r="DO128" s="856"/>
      <c r="DP128" s="856"/>
      <c r="DQ128" s="856" t="s">
        <v>130</v>
      </c>
      <c r="DR128" s="856"/>
      <c r="DS128" s="856"/>
      <c r="DT128" s="856"/>
      <c r="DU128" s="856"/>
      <c r="DV128" s="857" t="s">
        <v>130</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462</v>
      </c>
      <c r="X129" s="842"/>
      <c r="Y129" s="842"/>
      <c r="Z129" s="843"/>
      <c r="AA129" s="844">
        <v>9070599</v>
      </c>
      <c r="AB129" s="845"/>
      <c r="AC129" s="845"/>
      <c r="AD129" s="845"/>
      <c r="AE129" s="846"/>
      <c r="AF129" s="847">
        <v>9347484</v>
      </c>
      <c r="AG129" s="845"/>
      <c r="AH129" s="845"/>
      <c r="AI129" s="845"/>
      <c r="AJ129" s="846"/>
      <c r="AK129" s="847">
        <v>9671497</v>
      </c>
      <c r="AL129" s="845"/>
      <c r="AM129" s="845"/>
      <c r="AN129" s="845"/>
      <c r="AO129" s="846"/>
      <c r="AP129" s="848"/>
      <c r="AQ129" s="849"/>
      <c r="AR129" s="849"/>
      <c r="AS129" s="849"/>
      <c r="AT129" s="850"/>
      <c r="AU129" s="229"/>
      <c r="AV129" s="229"/>
      <c r="AW129" s="229"/>
      <c r="AX129" s="816" t="s">
        <v>463</v>
      </c>
      <c r="AY129" s="817"/>
      <c r="AZ129" s="817"/>
      <c r="BA129" s="817"/>
      <c r="BB129" s="817"/>
      <c r="BC129" s="817"/>
      <c r="BD129" s="817"/>
      <c r="BE129" s="818"/>
      <c r="BF129" s="835" t="s">
        <v>130</v>
      </c>
      <c r="BG129" s="836"/>
      <c r="BH129" s="836"/>
      <c r="BI129" s="836"/>
      <c r="BJ129" s="836"/>
      <c r="BK129" s="836"/>
      <c r="BL129" s="837"/>
      <c r="BM129" s="835">
        <v>18.39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464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465</v>
      </c>
      <c r="X130" s="842"/>
      <c r="Y130" s="842"/>
      <c r="Z130" s="843"/>
      <c r="AA130" s="844">
        <v>1824840</v>
      </c>
      <c r="AB130" s="845"/>
      <c r="AC130" s="845"/>
      <c r="AD130" s="845"/>
      <c r="AE130" s="846"/>
      <c r="AF130" s="847">
        <v>1856636</v>
      </c>
      <c r="AG130" s="845"/>
      <c r="AH130" s="845"/>
      <c r="AI130" s="845"/>
      <c r="AJ130" s="846"/>
      <c r="AK130" s="847">
        <v>1786737</v>
      </c>
      <c r="AL130" s="845"/>
      <c r="AM130" s="845"/>
      <c r="AN130" s="845"/>
      <c r="AO130" s="846"/>
      <c r="AP130" s="848"/>
      <c r="AQ130" s="849"/>
      <c r="AR130" s="849"/>
      <c r="AS130" s="849"/>
      <c r="AT130" s="850"/>
      <c r="AU130" s="229"/>
      <c r="AV130" s="229"/>
      <c r="AW130" s="229"/>
      <c r="AX130" s="816" t="s">
        <v>466</v>
      </c>
      <c r="AY130" s="817"/>
      <c r="AZ130" s="817"/>
      <c r="BA130" s="817"/>
      <c r="BB130" s="817"/>
      <c r="BC130" s="817"/>
      <c r="BD130" s="817"/>
      <c r="BE130" s="818"/>
      <c r="BF130" s="819">
        <v>9.5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467</v>
      </c>
      <c r="X131" s="826"/>
      <c r="Y131" s="826"/>
      <c r="Z131" s="827"/>
      <c r="AA131" s="828">
        <v>7245759</v>
      </c>
      <c r="AB131" s="829"/>
      <c r="AC131" s="829"/>
      <c r="AD131" s="829"/>
      <c r="AE131" s="830"/>
      <c r="AF131" s="831">
        <v>7490848</v>
      </c>
      <c r="AG131" s="829"/>
      <c r="AH131" s="829"/>
      <c r="AI131" s="829"/>
      <c r="AJ131" s="830"/>
      <c r="AK131" s="831">
        <v>7884760</v>
      </c>
      <c r="AL131" s="829"/>
      <c r="AM131" s="829"/>
      <c r="AN131" s="829"/>
      <c r="AO131" s="830"/>
      <c r="AP131" s="832"/>
      <c r="AQ131" s="833"/>
      <c r="AR131" s="833"/>
      <c r="AS131" s="833"/>
      <c r="AT131" s="834"/>
      <c r="AU131" s="229"/>
      <c r="AV131" s="229"/>
      <c r="AW131" s="229"/>
      <c r="AX131" s="794" t="s">
        <v>468</v>
      </c>
      <c r="AY131" s="795"/>
      <c r="AZ131" s="795"/>
      <c r="BA131" s="795"/>
      <c r="BB131" s="795"/>
      <c r="BC131" s="795"/>
      <c r="BD131" s="795"/>
      <c r="BE131" s="796"/>
      <c r="BF131" s="797">
        <v>17.5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469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470</v>
      </c>
      <c r="W132" s="807"/>
      <c r="X132" s="807"/>
      <c r="Y132" s="807"/>
      <c r="Z132" s="808"/>
      <c r="AA132" s="809">
        <v>9.3848691350000006</v>
      </c>
      <c r="AB132" s="810"/>
      <c r="AC132" s="810"/>
      <c r="AD132" s="810"/>
      <c r="AE132" s="811"/>
      <c r="AF132" s="812">
        <v>10.301223569999999</v>
      </c>
      <c r="AG132" s="810"/>
      <c r="AH132" s="810"/>
      <c r="AI132" s="810"/>
      <c r="AJ132" s="811"/>
      <c r="AK132" s="812">
        <v>8.9944145409999994</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471</v>
      </c>
      <c r="W133" s="786"/>
      <c r="X133" s="786"/>
      <c r="Y133" s="786"/>
      <c r="Z133" s="787"/>
      <c r="AA133" s="788">
        <v>9.3000000000000007</v>
      </c>
      <c r="AB133" s="789"/>
      <c r="AC133" s="789"/>
      <c r="AD133" s="789"/>
      <c r="AE133" s="790"/>
      <c r="AF133" s="788">
        <v>9.6999999999999993</v>
      </c>
      <c r="AG133" s="789"/>
      <c r="AH133" s="789"/>
      <c r="AI133" s="789"/>
      <c r="AJ133" s="790"/>
      <c r="AK133" s="788">
        <v>9.5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6L4e+ISAGm5rxxFU2StIgqct2fwykr9fPlW9Avgek1Y+1MfHbqHwu4h5aSXz1xohc6uZdQDBxvJSSVAqfDa8A==" saltValue="yb3LqK5JmQBulaMz/lAc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1093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57031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IipK8MQbNffndDG7e9Ddj0cbrrNV+PMv+/Sm8U5FiMwgp1fkFX9lVf/OXLRTvmujGmRA+ajhBUbY53KsVUqQ==" saltValue="PCkT9luum2FM1GvbY0sS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57" customWidth="1"/>
    <col min="37" max="44" width="17" style="257" customWidth="1"/>
    <col min="45" max="45" width="6.140625" style="264" customWidth="1"/>
    <col min="46" max="46" width="3" style="262" customWidth="1"/>
    <col min="47" max="47" width="19.140625" style="257" hidden="1" customWidth="1"/>
    <col min="48" max="52" width="12.5703125" style="257" hidden="1" customWidth="1"/>
    <col min="53" max="16384" width="8.57031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475</v>
      </c>
      <c r="AP7" s="268"/>
      <c r="AQ7" s="269" t="s">
        <v>476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477</v>
      </c>
      <c r="AQ8" s="275" t="s">
        <v>478</v>
      </c>
      <c r="AR8" s="276" t="s">
        <v>479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480</v>
      </c>
      <c r="AL9" s="1196"/>
      <c r="AM9" s="1196"/>
      <c r="AN9" s="1197"/>
      <c r="AO9" s="277">
        <v>2242328</v>
      </c>
      <c r="AP9" s="277">
        <v>118291</v>
      </c>
      <c r="AQ9" s="278">
        <v>91900</v>
      </c>
      <c r="AR9" s="279">
        <v>28.7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481</v>
      </c>
      <c r="AL10" s="1196"/>
      <c r="AM10" s="1196"/>
      <c r="AN10" s="1197"/>
      <c r="AO10" s="280">
        <v>459156</v>
      </c>
      <c r="AP10" s="280">
        <v>24222</v>
      </c>
      <c r="AQ10" s="281">
        <v>11848</v>
      </c>
      <c r="AR10" s="282">
        <v>104.4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482</v>
      </c>
      <c r="AL11" s="1196"/>
      <c r="AM11" s="1196"/>
      <c r="AN11" s="1197"/>
      <c r="AO11" s="280" t="s">
        <v>483</v>
      </c>
      <c r="AP11" s="280" t="s">
        <v>483</v>
      </c>
      <c r="AQ11" s="281">
        <v>323</v>
      </c>
      <c r="AR11" s="282" t="s">
        <v>483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484</v>
      </c>
      <c r="AL12" s="1196"/>
      <c r="AM12" s="1196"/>
      <c r="AN12" s="1197"/>
      <c r="AO12" s="280" t="s">
        <v>483</v>
      </c>
      <c r="AP12" s="280" t="s">
        <v>483</v>
      </c>
      <c r="AQ12" s="281">
        <v>21</v>
      </c>
      <c r="AR12" s="282" t="s">
        <v>483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485</v>
      </c>
      <c r="AL13" s="1196"/>
      <c r="AM13" s="1196"/>
      <c r="AN13" s="1197"/>
      <c r="AO13" s="280">
        <v>57582</v>
      </c>
      <c r="AP13" s="280">
        <v>3038</v>
      </c>
      <c r="AQ13" s="281">
        <v>3646</v>
      </c>
      <c r="AR13" s="282">
        <v>-16.7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486</v>
      </c>
      <c r="AL14" s="1196"/>
      <c r="AM14" s="1196"/>
      <c r="AN14" s="1197"/>
      <c r="AO14" s="280">
        <v>68270</v>
      </c>
      <c r="AP14" s="280">
        <v>3601</v>
      </c>
      <c r="AQ14" s="281">
        <v>1700</v>
      </c>
      <c r="AR14" s="282">
        <v>111.8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487</v>
      </c>
      <c r="AL15" s="1199"/>
      <c r="AM15" s="1199"/>
      <c r="AN15" s="1200"/>
      <c r="AO15" s="280">
        <v>-165327</v>
      </c>
      <c r="AP15" s="280">
        <v>-8722</v>
      </c>
      <c r="AQ15" s="281">
        <v>-7027</v>
      </c>
      <c r="AR15" s="282">
        <v>24.1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2662009</v>
      </c>
      <c r="AP16" s="280">
        <v>140431</v>
      </c>
      <c r="AQ16" s="281">
        <v>102411</v>
      </c>
      <c r="AR16" s="282">
        <v>37.1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489</v>
      </c>
      <c r="AP20" s="289" t="s">
        <v>490</v>
      </c>
      <c r="AQ20" s="290" t="s">
        <v>491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492</v>
      </c>
      <c r="AL21" s="1202"/>
      <c r="AM21" s="1202"/>
      <c r="AN21" s="1203"/>
      <c r="AO21" s="293">
        <v>11.55</v>
      </c>
      <c r="AP21" s="294">
        <v>9.23</v>
      </c>
      <c r="AQ21" s="295">
        <v>2.3199999999999998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493</v>
      </c>
      <c r="AL22" s="1202"/>
      <c r="AM22" s="1202"/>
      <c r="AN22" s="1203"/>
      <c r="AO22" s="298">
        <v>97</v>
      </c>
      <c r="AP22" s="299">
        <v>96.8</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494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495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475</v>
      </c>
      <c r="AP30" s="268"/>
      <c r="AQ30" s="269" t="s">
        <v>476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477</v>
      </c>
      <c r="AQ31" s="275" t="s">
        <v>478</v>
      </c>
      <c r="AR31" s="276" t="s">
        <v>479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497</v>
      </c>
      <c r="AL32" s="1186"/>
      <c r="AM32" s="1186"/>
      <c r="AN32" s="1187"/>
      <c r="AO32" s="308">
        <v>2264752</v>
      </c>
      <c r="AP32" s="308">
        <v>119474</v>
      </c>
      <c r="AQ32" s="309">
        <v>50517</v>
      </c>
      <c r="AR32" s="310">
        <v>136.5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498</v>
      </c>
      <c r="AL33" s="1186"/>
      <c r="AM33" s="1186"/>
      <c r="AN33" s="1187"/>
      <c r="AO33" s="308" t="s">
        <v>483</v>
      </c>
      <c r="AP33" s="308" t="s">
        <v>483</v>
      </c>
      <c r="AQ33" s="309" t="s">
        <v>483</v>
      </c>
      <c r="AR33" s="310" t="s">
        <v>483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499</v>
      </c>
      <c r="AL34" s="1186"/>
      <c r="AM34" s="1186"/>
      <c r="AN34" s="1187"/>
      <c r="AO34" s="308" t="s">
        <v>483</v>
      </c>
      <c r="AP34" s="308" t="s">
        <v>483</v>
      </c>
      <c r="AQ34" s="309">
        <v>23</v>
      </c>
      <c r="AR34" s="310" t="s">
        <v>483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500</v>
      </c>
      <c r="AL35" s="1186"/>
      <c r="AM35" s="1186"/>
      <c r="AN35" s="1187"/>
      <c r="AO35" s="308">
        <v>388354</v>
      </c>
      <c r="AP35" s="308">
        <v>20487</v>
      </c>
      <c r="AQ35" s="309">
        <v>15430</v>
      </c>
      <c r="AR35" s="310">
        <v>32.799999999999997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501</v>
      </c>
      <c r="AL36" s="1186"/>
      <c r="AM36" s="1186"/>
      <c r="AN36" s="1187"/>
      <c r="AO36" s="308">
        <v>9581</v>
      </c>
      <c r="AP36" s="308">
        <v>505</v>
      </c>
      <c r="AQ36" s="309">
        <v>2664</v>
      </c>
      <c r="AR36" s="310">
        <v>-81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502</v>
      </c>
      <c r="AL37" s="1186"/>
      <c r="AM37" s="1186"/>
      <c r="AN37" s="1187"/>
      <c r="AO37" s="308">
        <v>24040</v>
      </c>
      <c r="AP37" s="308">
        <v>1268</v>
      </c>
      <c r="AQ37" s="309">
        <v>451</v>
      </c>
      <c r="AR37" s="310">
        <v>181.2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503</v>
      </c>
      <c r="AL38" s="1189"/>
      <c r="AM38" s="1189"/>
      <c r="AN38" s="1190"/>
      <c r="AO38" s="311" t="s">
        <v>483</v>
      </c>
      <c r="AP38" s="311" t="s">
        <v>483</v>
      </c>
      <c r="AQ38" s="312">
        <v>4</v>
      </c>
      <c r="AR38" s="300" t="s">
        <v>483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504</v>
      </c>
      <c r="AL39" s="1189"/>
      <c r="AM39" s="1189"/>
      <c r="AN39" s="1190"/>
      <c r="AO39" s="308">
        <v>-190802</v>
      </c>
      <c r="AP39" s="308">
        <v>-10066</v>
      </c>
      <c r="AQ39" s="309">
        <v>-3528</v>
      </c>
      <c r="AR39" s="310">
        <v>185.3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505</v>
      </c>
      <c r="AL40" s="1186"/>
      <c r="AM40" s="1186"/>
      <c r="AN40" s="1187"/>
      <c r="AO40" s="308">
        <v>-1786737</v>
      </c>
      <c r="AP40" s="308">
        <v>-94257</v>
      </c>
      <c r="AQ40" s="309">
        <v>-45748</v>
      </c>
      <c r="AR40" s="310">
        <v>106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287</v>
      </c>
      <c r="AL41" s="1192"/>
      <c r="AM41" s="1192"/>
      <c r="AN41" s="1193"/>
      <c r="AO41" s="308">
        <v>709188</v>
      </c>
      <c r="AP41" s="308">
        <v>37412</v>
      </c>
      <c r="AQ41" s="309">
        <v>19813</v>
      </c>
      <c r="AR41" s="310">
        <v>88.8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475</v>
      </c>
      <c r="AN49" s="1180" t="s">
        <v>509</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510</v>
      </c>
      <c r="AO50" s="325" t="s">
        <v>511</v>
      </c>
      <c r="AP50" s="326" t="s">
        <v>512</v>
      </c>
      <c r="AQ50" s="327" t="s">
        <v>513</v>
      </c>
      <c r="AR50" s="328" t="s">
        <v>514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515</v>
      </c>
      <c r="AL51" s="321"/>
      <c r="AM51" s="329">
        <v>3968640</v>
      </c>
      <c r="AN51" s="330">
        <v>194904</v>
      </c>
      <c r="AO51" s="331">
        <v>10.9</v>
      </c>
      <c r="AP51" s="332">
        <v>52191</v>
      </c>
      <c r="AQ51" s="333">
        <v>9.3000000000000007</v>
      </c>
      <c r="AR51" s="334">
        <v>1.6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516</v>
      </c>
      <c r="AM52" s="337">
        <v>1587602</v>
      </c>
      <c r="AN52" s="338">
        <v>77969</v>
      </c>
      <c r="AO52" s="339">
        <v>-31.2</v>
      </c>
      <c r="AP52" s="340">
        <v>24843</v>
      </c>
      <c r="AQ52" s="341">
        <v>-0.4</v>
      </c>
      <c r="AR52" s="342">
        <v>-30.8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517</v>
      </c>
      <c r="AL53" s="321"/>
      <c r="AM53" s="329">
        <v>2771683</v>
      </c>
      <c r="AN53" s="330">
        <v>138695</v>
      </c>
      <c r="AO53" s="331">
        <v>-28.8</v>
      </c>
      <c r="AP53" s="332">
        <v>47387</v>
      </c>
      <c r="AQ53" s="333">
        <v>-9.1999999999999993</v>
      </c>
      <c r="AR53" s="334">
        <v>-19.600000000000001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516</v>
      </c>
      <c r="AM54" s="337">
        <v>1545850</v>
      </c>
      <c r="AN54" s="338">
        <v>77354</v>
      </c>
      <c r="AO54" s="339">
        <v>-0.8</v>
      </c>
      <c r="AP54" s="340">
        <v>24928</v>
      </c>
      <c r="AQ54" s="341">
        <v>0.3</v>
      </c>
      <c r="AR54" s="342">
        <v>-1.1000000000000001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518</v>
      </c>
      <c r="AL55" s="321"/>
      <c r="AM55" s="329">
        <v>4591684</v>
      </c>
      <c r="AN55" s="330">
        <v>233353</v>
      </c>
      <c r="AO55" s="331">
        <v>68.2</v>
      </c>
      <c r="AP55" s="332">
        <v>51264</v>
      </c>
      <c r="AQ55" s="333">
        <v>8.1999999999999993</v>
      </c>
      <c r="AR55" s="334">
        <v>60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516</v>
      </c>
      <c r="AM56" s="337">
        <v>2675099</v>
      </c>
      <c r="AN56" s="338">
        <v>135951</v>
      </c>
      <c r="AO56" s="339">
        <v>75.8</v>
      </c>
      <c r="AP56" s="340">
        <v>26040</v>
      </c>
      <c r="AQ56" s="341">
        <v>4.5</v>
      </c>
      <c r="AR56" s="342">
        <v>71.3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519</v>
      </c>
      <c r="AL57" s="321"/>
      <c r="AM57" s="329">
        <v>3332213</v>
      </c>
      <c r="AN57" s="330">
        <v>172136</v>
      </c>
      <c r="AO57" s="331">
        <v>-26.2</v>
      </c>
      <c r="AP57" s="332">
        <v>96248</v>
      </c>
      <c r="AQ57" s="333">
        <v>87.7</v>
      </c>
      <c r="AR57" s="334">
        <v>-113.9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516</v>
      </c>
      <c r="AM58" s="337">
        <v>1277461</v>
      </c>
      <c r="AN58" s="338">
        <v>65991</v>
      </c>
      <c r="AO58" s="339">
        <v>-51.5</v>
      </c>
      <c r="AP58" s="340">
        <v>55768</v>
      </c>
      <c r="AQ58" s="341">
        <v>114.2</v>
      </c>
      <c r="AR58" s="342">
        <v>-165.7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520</v>
      </c>
      <c r="AL59" s="321"/>
      <c r="AM59" s="329">
        <v>6919065</v>
      </c>
      <c r="AN59" s="330">
        <v>365007</v>
      </c>
      <c r="AO59" s="331">
        <v>112</v>
      </c>
      <c r="AP59" s="332">
        <v>76413</v>
      </c>
      <c r="AQ59" s="333">
        <v>-20.6</v>
      </c>
      <c r="AR59" s="334">
        <v>132.6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516</v>
      </c>
      <c r="AM60" s="337">
        <v>2482486</v>
      </c>
      <c r="AN60" s="338">
        <v>130960</v>
      </c>
      <c r="AO60" s="339">
        <v>98.5</v>
      </c>
      <c r="AP60" s="340">
        <v>39658</v>
      </c>
      <c r="AQ60" s="341">
        <v>-28.9</v>
      </c>
      <c r="AR60" s="342">
        <v>127.4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521</v>
      </c>
      <c r="AL61" s="343"/>
      <c r="AM61" s="344">
        <v>4316657</v>
      </c>
      <c r="AN61" s="345">
        <v>220819</v>
      </c>
      <c r="AO61" s="346">
        <v>27.2</v>
      </c>
      <c r="AP61" s="347">
        <v>64701</v>
      </c>
      <c r="AQ61" s="348">
        <v>15.1</v>
      </c>
      <c r="AR61" s="334">
        <v>12.1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516</v>
      </c>
      <c r="AM62" s="337">
        <v>1913700</v>
      </c>
      <c r="AN62" s="338">
        <v>97645</v>
      </c>
      <c r="AO62" s="339">
        <v>18.2</v>
      </c>
      <c r="AP62" s="340">
        <v>34247</v>
      </c>
      <c r="AQ62" s="341">
        <v>17.899999999999999</v>
      </c>
      <c r="AR62" s="342">
        <v>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sH7MmynAewfiKXhzPrtMPH8xZ9Ci+MQOQNy8PucadkBzOAw7HacGgZzmz1k00Ii6579PDvw9F6j07nA9gqYfQ==" saltValue="UaEAslAyJIT/iOdeDz/m5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425781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523</v>
      </c>
    </row>
    <row r="120" spans="125:125" ht="13.5" hidden="1" customHeight="1" x14ac:dyDescent="0.15"/>
    <row r="121" spans="125:125" ht="13.5" hidden="1" customHeight="1" x14ac:dyDescent="0.15">
      <c r="DU121" s="255"/>
    </row>
  </sheetData>
  <sheetProtection algorithmName="SHA-512" hashValue="3YyFAo/zBkj5PF9DhKGb+a7LTrE7aP3fGUPdz9xxd9zNfI2iFhCt7pIfmCqZMeNzU8y6DbaGs5rshI4zZ2DH2g==" saltValue="+dE5UCgwuEZ7ehi8Usv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G103" sqref="AG103"/>
    </sheetView>
  </sheetViews>
  <sheetFormatPr defaultColWidth="0" defaultRowHeight="13.5" customHeight="1" zeroHeight="1" x14ac:dyDescent="0.15"/>
  <cols>
    <col min="1" max="125" width="2.425781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524</v>
      </c>
    </row>
  </sheetData>
  <sheetProtection algorithmName="SHA-512" hashValue="WZIqcgWHHoHNPDOk/DA3UZCcq8DVoL3cKUtES69Frhm5dZUQvLjAAbcMr1TEY1jfqb9YA3Srnl+QQkSQi4rPpw==" saltValue="c0DbB3ivoeFPzQyB/sw+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5" zoomScaleNormal="6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204" t="s">
        <v>3</v>
      </c>
      <c r="D47" s="1204"/>
      <c r="E47" s="1205"/>
      <c r="F47" s="11">
        <v>30.22</v>
      </c>
      <c r="G47" s="12">
        <v>30.9</v>
      </c>
      <c r="H47" s="12">
        <v>32.549999999999997</v>
      </c>
      <c r="I47" s="12">
        <v>31.82</v>
      </c>
      <c r="J47" s="13">
        <v>37.119999999999997</v>
      </c>
    </row>
    <row r="48" spans="2:10" ht="57.75" customHeight="1" x14ac:dyDescent="0.15">
      <c r="B48" s="14"/>
      <c r="C48" s="1206" t="s">
        <v>4</v>
      </c>
      <c r="D48" s="1206"/>
      <c r="E48" s="1207"/>
      <c r="F48" s="15">
        <v>6.99</v>
      </c>
      <c r="G48" s="16">
        <v>8.31</v>
      </c>
      <c r="H48" s="16">
        <v>4.6100000000000003</v>
      </c>
      <c r="I48" s="16">
        <v>8.74</v>
      </c>
      <c r="J48" s="17">
        <v>10.15</v>
      </c>
    </row>
    <row r="49" spans="2:10" ht="57.75" customHeight="1" thickBot="1" x14ac:dyDescent="0.2">
      <c r="B49" s="18"/>
      <c r="C49" s="1208" t="s">
        <v>5</v>
      </c>
      <c r="D49" s="1208"/>
      <c r="E49" s="1209"/>
      <c r="F49" s="19">
        <v>0.01</v>
      </c>
      <c r="G49" s="20" t="s">
        <v>530</v>
      </c>
      <c r="H49" s="20" t="s">
        <v>531</v>
      </c>
      <c r="I49" s="20">
        <v>2.2599999999999998</v>
      </c>
      <c r="J49" s="21">
        <v>3.84</v>
      </c>
    </row>
    <row r="50" spans="2:10" x14ac:dyDescent="0.15"/>
  </sheetData>
  <sheetProtection algorithmName="SHA-512" hashValue="iVhD6avNHaxPtXFCTwaV8am+CKcIeEv478/02U9CFKgqzgPSFajebBhYpG4FU8pIVHLk2NRoxoowucbrTKUlcg==" saltValue="C+krQkrREuSOUHPXwJXY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2023-03-20T06:00:12Z</cp:lastPrinted>
  <dcterms:created xsi:type="dcterms:W3CDTF">2023-02-20T03:33:23Z</dcterms:created>
  <dcterms:modified xsi:type="dcterms:W3CDTF">2023-10-23T06:43:51Z</dcterms:modified>
  <cp:category/>
</cp:coreProperties>
</file>