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019\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<sst xmlns="http://schemas.openxmlformats.org/spreadsheetml/2006/main" count="1078" uniqueCount="602">
  <si>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</si>
  <si>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</si>
  <si>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</si>
  <si>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</si>
  <si>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</si>
  <si>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</si>
  <si>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</si>
  <si>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</si>
  <si>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</si>
  <si>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</si>
  <si>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</si>
  <si>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</si>
  <si>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</si>
  <si>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</si>
  <si>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</si>
  <si>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</si>
  <si>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</si>
  <si>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</si>
  <si>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</si>
  <si>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</si>
  <si>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</si>
  <si>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</si>
  <si>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</si>
  <si>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</si>
  <si>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</si>
  <si>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</si>
  <si>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</si>
  <si>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</si>
  <si>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</si>
  <si>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</si>
  <si>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</si>
  <si>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</si>
  <si>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</si>
  <si>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</si>
  <si>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</si>
  <si>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</si>
  <si>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</si>
  <si>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</si>
  <si>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</si>
  <si>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</si>
  <si>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</si>
  <si>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</si>
  <si>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</si>
  <si>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</si>
  <si>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</si>
  <si>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</si>
  <si>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</si>
  <si>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</si>
  <si>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</si>
  <si>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</si>
  <si>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</si>
  <si>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</si>
  <si>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</si>
  <si>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</si>
  <si>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</si>
  <si>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</si>
  <si>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</si>
  <si>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</si>
  <si>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</si>
  <si>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</si>
  <si>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</si>
  <si>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</si>
  <si>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</si>
  <si>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</si>
  <si>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</si>
  <si>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</si>
  <si>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</si>
  <si>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</si>
  <si>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</si>
  <si>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</si>
  <si>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</si>
  <si>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</si>
  <si>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</si>
  <si>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</si>
  <si>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</si>
  <si>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</si>
  <si>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</si>
  <si>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</si>
  <si>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</si>
  <si>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</si>
  <si>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</si>
  <si>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</si>
  <si>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</si>
  <si>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</si>
  <si>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</si>
  <si>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</si>
  <si>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</si>
  <si>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</si>
  <si>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</si>
  <si>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</si>
  <si>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</si>
  <si>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</si>
  <si>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</si>
  <si>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</si>
  <si>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</si>
  <si>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</si>
  <si>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</si>
  <si>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</si>
  <si>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遠軽町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</si>
  <si>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</si>
  <si>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</si>
  <si>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</si>
  <si>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</si>
  <si>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</si>
  <si>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</si>
  <si>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</si>
  <si>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</si>
  <si>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</si>
  <si>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</si>
  <si>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</si>
  <si>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</si>
  <si>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</si>
  <si>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</si>
  <si>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</si>
  <si>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</si>
  <si>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</si>
  <si>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</si>
  <si>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</si>
  <si>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</si>
  <si>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</si>
  <si>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</si>
  <si>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</si>
  <si>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</si>
  <si>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</si>
  <si>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</si>
  <si>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</si>
  <si>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</si>
  <si>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</si>
  <si>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</si>
  <si>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</si>
  <si>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</si>
  <si>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</si>
  <si>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</si>
  <si>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</si>
  <si>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</si>
  <si>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</si>
  <si>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</si>
  <si>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</si>
  <si>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</si>
  <si>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</si>
  <si>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</si>
  <si>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</si>
  <si>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</si>
  <si>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</si>
  <si>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</si>
  <si>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</si>
  <si>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</si>
  <si>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</si>
  <si>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</si>
  <si>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</si>
  <si>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</si>
  <si>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</si>
  <si>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</si>
  <si>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</si>
  <si>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</si>
  <si>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</si>
  <si>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</si>
  <si>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</si>
  <si>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</si>
  <si>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</si>
  <si>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</si>
  <si>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</si>
  <si>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</si>
  <si>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</si>
  <si>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</si>
  <si>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</si>
  <si>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</si>
  <si>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</si>
  <si>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</si>
  <si>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</si>
  <si>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</si>
  <si>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</si>
  <si>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</si>
  <si>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</si>
  <si>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</si>
  <si>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</si>
  <si>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</si>
  <si>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</si>
  <si>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</si>
  <si>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</si>
  <si>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</si>
  <si>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</si>
  <si>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</si>
  <si>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</si>
  <si>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</si>
  <si>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</si>
  <si>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</si>
  <si>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</si>
  <si>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</si>
  <si>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</si>
  <si>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</si>
  <si>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</si>
  <si>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</si>
  <si>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</si>
  <si>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</si>
  <si>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</si>
  <si>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</si>
  <si>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</si>
  <si>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</si>
  <si>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</si>
  <si>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</si>
  <si>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</si>
  <si>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</si>
  <si>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</si>
  <si>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</si>
  <si>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</si>
  <si>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</si>
  <si>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</si>
  <si>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</si>
  <si>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</si>
  <si>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</si>
  <si>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</si>
  <si>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北海道遠軽町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</si>
  <si>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</si>
  <si>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</si>
  <si>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</si>
  <si>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</si>
  <si>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</si>
  <si>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</si>
  <si>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</si>
  <si>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</si>
  <si>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</si>
  <si>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</si>
  <si>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</si>
  <si>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</si>
  <si>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</si>
  <si>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</si>
  <si>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</si>
  <si>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</si>
  <si>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</si>
  <si>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</si>
  <si>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</si>
  <si>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</si>
  <si>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</si>
  <si>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</si>
  <si>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</si>
  <si>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</si>
  <si>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</si>
  <si>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</si>
  <si>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</si>
  <si>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</si>
  <si>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</si>
  <si>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</si>
  <si>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</si>
  <si>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</si>
  <si>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</si>
  <si>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</si>
  <si>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</si>
  <si>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</si>
  <si>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</si>
  <si>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</si>
  <si>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</si>
  <si>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</si>
  <si>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</si>
  <si>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</si>
  <si>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</si>
  <si>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</si>
  <si>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</si>
  <si>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</si>
  <si>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</si>
  <si>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</si>
  <si>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</si>
  <si>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</si>
  <si>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</si>
  <si>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</si>
  <si>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</si>
  <si>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</si>
  <si>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</si>
  <si>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</si>
  <si>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</si>
  <si>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</si>
  <si>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</si>
  <si>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</si>
  <si>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</si>
  <si>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</si>
  <si>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</si>
  <si>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</si>
  <si>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</si>
  <si>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</si>
  <si>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</si>
  <si>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</si>
  <si>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</si>
  <si>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</si>
  <si>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</si>
  <si>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</si>
  <si>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</si>
  <si>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</si>
  <si>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</si>
  <si>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</si>
  <si>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</si>
  <si>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</si>
  <si>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</si>
  <si>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</si>
  <si>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</si>
  <si>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</si>
  <si>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</si>
  <si>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</si>
  <si>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</si>
  <si>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</si>
  <si>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</si>
  <si>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</si>
  <si>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</si>
  <si>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</si>
  <si>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</si>
  <si>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</si>
  <si>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</si>
  <si>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</si>
  <si>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</si>
  <si>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</si>
  <si>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</si>
  <si>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</si>
  <si>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</si>
  <si>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</si>
  <si>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</si>
  <si>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</si>
  <si>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</si>
  <si>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</si>
  <si>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</si>
  <si>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</si>
  <si>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</si>
  <si>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</si>
  <si>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</si>
  <si>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</si>
  <si>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</si>
  <si>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</si>
  <si>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</si>
  <si>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</si>
  <si>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</si>
  <si>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</si>
  <si>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</si>
  <si>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</si>
  <si>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</si>
  <si>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</si>
  <si>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</si>
  <si>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</si>
  <si>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</si>
  <si>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</si>
  <si>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</si>
  <si>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</si>
  <si>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</si>
  <si>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</si>
  <si>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</si>
  <si>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</si>
  <si>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</si>
  <si>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</si>
  <si>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</si>
  <si>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</si>
  <si>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</si>
  <si>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</si>
  <si>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</si>
  <si>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</si>
  <si>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</si>
  <si>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</si>
  <si>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</si>
  <si>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</si>
  <si>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</si>
  <si>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</si>
  <si>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</si>
  <si>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</si>
  <si>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</si>
  <si>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</si>
  <si>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</si>
  <si>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</si>
  <si>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</si>
  <si>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</si>
  <si>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</si>
  <si>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北海道遠軽町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</si>
  <si>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</si>
  <si>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</si>
  <si>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</si>
  <si>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</si>
  <si>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</si>
  <si>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</si>
  <si>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</si>
  <si>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</si>
  <si>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</si>
  <si>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</si>
  <si>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</si>
  <si>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</si>
  <si>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</si>
  <si>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</si>
  <si>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</si>
  <si>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</si>
  <si>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</si>
  <si>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</si>
  <si>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</si>
  <si>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</si>
  <si>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</si>
  <si>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</si>
  <si>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</si>
  <si>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</si>
  <si>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</si>
  <si>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</si>
  <si>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</si>
  <si>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</si>
  <si>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</si>
  <si>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</si>
  <si>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</si>
  <si>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</si>
  <si>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</si>
  <si>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</si>
  <si>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</si>
  <si>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</si>
  <si>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</si>
  <si>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</si>
  <si>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</si>
  <si>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</si>
  <si>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</si>
  <si>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</si>
  <si>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</si>
  <si>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</si>
  <si>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</si>
  <si>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</si>
  <si>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</si>
  <si>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</si>
  <si>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</si>
  <si>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</si>
  <si>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</si>
  <si>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</si>
  <si>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</si>
  <si>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</si>
  <si>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</si>
  <si>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</si>
  <si>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</si>
  <si>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</si>
  <si>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</si>
  <si>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</si>
  <si>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</si>
  <si>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</si>
  <si>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</si>
  <si>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</si>
  <si>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</si>
  <si>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</si>
  <si>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</si>
  <si>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</si>
  <si>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</si>
  <si>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</si>
  <si>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</si>
  <si>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</si>
  <si>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</si>
  <si>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</si>
  <si>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</si>
  <si>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</si>
  <si>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</si>
  <si>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</si>
  <si>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</si>
  <si>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</si>
  <si>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</si>
  <si>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</si>
  <si>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</si>
  <si>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</si>
  <si>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</si>
  <si>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</si>
  <si>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</si>
  <si>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</si>
  <si>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</si>
  <si>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</si>
  <si>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</si>
  <si>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</si>
  <si>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</si>
  <si>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</si>
  <si>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</si>
  <si>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</si>
  <si>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</si>
  <si>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</si>
  <si>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</si>
  <si>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</si>
  <si>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</si>
  <si>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</si>
  <si>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</si>
  <si>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</si>
  <si>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個別排水処理事業特別会計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</si>
  <si>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</si>
  <si>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</si>
  <si>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</si>
  <si>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</si>
  <si>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</si>
  <si>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</si>
  <si>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</si>
  <si>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</si>
  <si>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</si>
  <si>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</si>
  <si>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</si>
  <si>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</si>
  <si>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</si>
  <si>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</si>
  <si>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</si>
  <si>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</si>
  <si>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</si>
  <si>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</si>
  <si>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</si>
  <si>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</si>
  <si>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</si>
  <si>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</si>
  <si>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</si>
  <si>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</si>
  <si>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</si>
  <si>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</si>
  <si>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</si>
  <si>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</si>
  <si>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</si>
  <si>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</si>
  <si>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</si>
  <si>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</si>
  <si>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</si>
  <si>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</si>
  <si>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</si>
  <si>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</si>
  <si>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</si>
  <si>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</si>
  <si>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</si>
  <si>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</si>
  <si>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</si>
  <si>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</si>
  <si>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</si>
  <si>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</si>
  <si>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</si>
  <si>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</si>
  <si>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</si>
  <si>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</si>
  <si>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</si>
  <si>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</si>
  <si>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</si>
  <si>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</si>
  <si>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</si>
  <si>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</si>
  <si>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</si>
  <si>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</si>
  <si>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</si>
  <si>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</si>
  <si>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</si>
  <si>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</si>
  <si>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</si>
  <si>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</si>
  <si>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</si>
  <si>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</si>
  <si>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</si>
  <si>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</si>
  <si>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</si>
  <si>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</si>
  <si>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</si>
  <si>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</si>
  <si>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</si>
  <si>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</si>
  <si>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</si>
  <si>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</si>
  <si>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</si>
  <si>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</si>
  <si>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</si>
  <si>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</si>
  <si>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</si>
  <si>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</si>
  <si>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</si>
  <si>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</si>
  <si>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</si>
  <si>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</si>
  <si>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</si>
  <si>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</si>
  <si>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1.19</t>
  </si>
  <si>
    <t>▲ 3.11</t>
  </si>
  <si>
    <t>▲ 6.20</t>
  </si>
  <si>
    <t>一般会計</t>
  </si>
  <si>
    <t>下水道事業会計</t>
  </si>
  <si>
    <t>水道事業会計</t>
  </si>
  <si>
    <t>介護保険特別会計</t>
  </si>
  <si>
    <t>国民健康保険特別会計</t>
  </si>
  <si>
    <t>後期高齢者医療特別会計</t>
  </si>
  <si>
    <t>個別排水処理事業特別会計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</si>
  <si>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</si>
  <si>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</si>
  <si>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</si>
  <si>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</si>
  <si>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</si>
  <si>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</si>
  <si>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</si>
  <si>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</si>
  <si>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</si>
  <si>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</si>
  <si>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</si>
  <si>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</si>
  <si>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</si>
  <si>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生田原振興公社</t>
    <rPh sb="0" eb="3">
      <t>イクタハラ</t>
    </rPh>
    <rPh sb="3" eb="5">
      <t>シンコウ</t>
    </rPh>
    <rPh sb="5" eb="7">
      <t>コウシャ</t>
    </rPh>
    <phoneticPr fontId="2"/>
  </si>
  <si>
    <t>まちづくり振興基金</t>
    <rPh sb="5" eb="7">
      <t>シンコウ</t>
    </rPh>
    <rPh sb="7" eb="9">
      <t>キキン</t>
    </rPh>
    <phoneticPr fontId="5"/>
  </si>
  <si>
    <t>地域振興基金</t>
    <rPh sb="0" eb="2">
      <t>チイキ</t>
    </rPh>
    <rPh sb="2" eb="4">
      <t>シンコウ</t>
    </rPh>
    <rPh sb="4" eb="6">
      <t>キキン</t>
    </rPh>
    <phoneticPr fontId="5"/>
  </si>
  <si>
    <t>名寄線代替輸送確保基金</t>
    <rPh sb="0" eb="2">
      <t>ナヨロ</t>
    </rPh>
    <rPh sb="2" eb="3">
      <t>セン</t>
    </rPh>
    <rPh sb="3" eb="5">
      <t>ダイガエ</t>
    </rPh>
    <rPh sb="5" eb="7">
      <t>ユソウ</t>
    </rPh>
    <rPh sb="7" eb="9">
      <t>カクホ</t>
    </rPh>
    <rPh sb="9" eb="11">
      <t>キキン</t>
    </rPh>
    <phoneticPr fontId="5"/>
  </si>
  <si>
    <t>森林環境譲与税基金</t>
    <rPh sb="0" eb="9">
      <t>シンリンカンキョウジョウヨゼイキキン</t>
    </rPh>
    <phoneticPr fontId="5"/>
  </si>
  <si>
    <t>まち・ひと・しごと創生基金</t>
    <rPh sb="9" eb="11">
      <t>ソウセイ</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</si>
  <si>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</si>
  <si>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</si>
  <si>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</si>
  <si>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</si>
  <si>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</si>
  <si>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</si>
  <si>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</si>
  <si>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</si>
  <si>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</si>
  <si>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</si>
  <si>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増加傾向にあり、将来負担比率は減少に転じたが、道の駅整備や芸術文化交流プラザ建設等に係る大型事業を実施したことにより公債費の増加が見込まれる。今後の地方債の新規発行を抑制し、将来負担比率及び実質公債費比率の抑制に努めていく。</t>
    <rPh sb="1" eb="3">
      <t>ジッシツ</t>
    </rPh>
    <rPh sb="3" eb="6">
      <t>コウサイヒ</t>
    </rPh>
    <rPh sb="6" eb="8">
      <t>ヒリツ</t>
    </rPh>
    <rPh sb="32" eb="33">
      <t>ミチ</t>
    </rPh>
    <rPh sb="34" eb="35">
      <t>エキ</t>
    </rPh>
    <rPh sb="35" eb="37">
      <t>セイビ</t>
    </rPh>
    <rPh sb="38" eb="44">
      <t>ゲイジュツブンカコウリュウ</t>
    </rPh>
    <rPh sb="47" eb="49">
      <t>ケンセツ</t>
    </rPh>
    <rPh sb="49" eb="50">
      <t>トウ</t>
    </rPh>
    <rPh sb="51" eb="52">
      <t>カカ</t>
    </rPh>
    <rPh sb="53" eb="57">
      <t>オオガタジギョウ</t>
    </rPh>
    <rPh sb="58" eb="60">
      <t>ジッシ</t>
    </rPh>
    <rPh sb="67" eb="70">
      <t>コウサイヒ</t>
    </rPh>
    <rPh sb="71" eb="73">
      <t>ゾウカ</t>
    </rPh>
    <rPh sb="74" eb="76">
      <t>ミコ</t>
    </rPh>
    <rPh sb="80" eb="82">
      <t>コンゴ</t>
    </rPh>
    <rPh sb="83" eb="86">
      <t>チホウサイ</t>
    </rPh>
    <rPh sb="87" eb="89">
      <t>シンキ</t>
    </rPh>
    <rPh sb="89" eb="91">
      <t>ハッコウ</t>
    </rPh>
    <rPh sb="92" eb="94">
      <t>ヨクセイ</t>
    </rPh>
    <rPh sb="96" eb="98">
      <t>ショウライ</t>
    </rPh>
    <rPh sb="98" eb="102">
      <t>フタンヒリツ</t>
    </rPh>
    <rPh sb="102" eb="103">
      <t>オヨ</t>
    </rPh>
    <rPh sb="104" eb="106">
      <t>ジッシツ</t>
    </rPh>
    <rPh sb="106" eb="109">
      <t>コウサイヒ</t>
    </rPh>
    <rPh sb="109" eb="111">
      <t>ヒリツ</t>
    </rPh>
    <rPh sb="112" eb="114">
      <t>ヨクセイ</t>
    </rPh>
    <rPh sb="115" eb="116">
      <t>ツト</t>
    </rPh>
    <phoneticPr fontId="5"/>
  </si>
  <si>
    <t>実質公債費比率</t>
    <phoneticPr fontId="5"/>
  </si>
  <si>
    <t>実質公債費比率</t>
    <phoneticPr fontId="5"/>
  </si>
  <si>
    <t xml:space="preserve"> </t>
    <phoneticPr fontId="5"/>
  </si>
  <si>
    <t>　有形固定資産減価償却率は増加傾向にあり、将来負担比率は減少に転じたが、依然として類似団体と比べて高い水準にある。公共施設総合管理計画や個別施設計画に基づき、今後の施設運営等のあり方について検討を進めていく。</t>
    <rPh sb="1" eb="3">
      <t>ユウケイ</t>
    </rPh>
    <rPh sb="21" eb="23">
      <t>ショウライ</t>
    </rPh>
    <rPh sb="23" eb="25">
      <t>フタン</t>
    </rPh>
    <rPh sb="25" eb="27">
      <t>ヒリツ</t>
    </rPh>
    <rPh sb="28" eb="30">
      <t>ゲンショウ</t>
    </rPh>
    <rPh sb="31" eb="32">
      <t>テン</t>
    </rPh>
    <rPh sb="36" eb="38">
      <t>イゼン</t>
    </rPh>
    <rPh sb="57" eb="67">
      <t>コウキョウシセツソウゴウカンリケイカク</t>
    </rPh>
    <rPh sb="68" eb="72">
      <t>コベツシセツ</t>
    </rPh>
    <rPh sb="72" eb="74">
      <t>ケイカク</t>
    </rPh>
    <rPh sb="75" eb="76">
      <t>モト</t>
    </rPh>
    <rPh sb="79" eb="81">
      <t>コンゴ</t>
    </rPh>
    <rPh sb="82" eb="84">
      <t>シセツ</t>
    </rPh>
    <rPh sb="84" eb="86">
      <t>ウンエイ</t>
    </rPh>
    <rPh sb="86" eb="87">
      <t>トウ</t>
    </rPh>
    <rPh sb="90" eb="91">
      <t>カタ</t>
    </rPh>
    <rPh sb="95" eb="97">
      <t>ケントウ</t>
    </rPh>
    <rPh sb="98" eb="99">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</si>
</sst>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96248</c:v>
                </c:pt>
              </c:numCache>
            </c:numRef>
          </c:val>
          <c:smooth val="0"/>
          <c:extLst>
            <c:ext xmlns:c16="http://schemas.microsoft.com/office/drawing/2014/chart" uri="{C3380CC4-5D6E-409C-BE32-E72D297353CC}">
              <c16:uniqueId val="{00000000-FE7E-4D1B-B61D-ADB4627C9A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175815</c:v>
                </c:pt>
                <c:pt idx="1">
                  <c:v>194904</c:v>
                </c:pt>
                <c:pt idx="2">
                  <c:v>138695</c:v>
                </c:pt>
                <c:pt idx="3">
                  <c:v>233353</c:v>
                </c:pt>
                <c:pt idx="4">
                  <c:v>172136</c:v>
                </c:pt>
              </c:numCache>
            </c:numRef>
          </c:val>
          <c:smooth val="0"/>
          <c:extLst>
            <c:ext xmlns:c16="http://schemas.microsoft.com/office/drawing/2014/chart" uri="{C3380CC4-5D6E-409C-BE32-E72D297353CC}">
              <c16:uniqueId val="{00000001-FE7E-4D1B-B61D-ADB4627C9A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4.74</c:v>
                </c:pt>
                <c:pt idx="1">
                  <c:v>6.99</c:v>
                </c:pt>
                <c:pt idx="2">
                  <c:v>8.31</c:v>
                </c:pt>
                <c:pt idx="3">
                  <c:v>4.6100000000000003</c:v>
                </c:pt>
                <c:pt idx="4">
                  <c:v>8.74</c:v>
                </c:pt>
              </c:numCache>
            </c:numRef>
          </c:val>
          <c:extLst>
            <c:ext xmlns:c16="http://schemas.microsoft.com/office/drawing/2014/chart" uri="{C3380CC4-5D6E-409C-BE32-E72D297353CC}">
              <c16:uniqueId val="{00000000-C0EB-433F-B25D-6E21BE45CB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29.16</c:v>
                </c:pt>
                <c:pt idx="1">
                  <c:v>30.22</c:v>
                </c:pt>
                <c:pt idx="2">
                  <c:v>30.9</c:v>
                </c:pt>
                <c:pt idx="3">
                  <c:v>32.549999999999997</c:v>
                </c:pt>
                <c:pt idx="4">
                  <c:v>31.82</c:v>
                </c:pt>
              </c:numCache>
            </c:numRef>
          </c:val>
          <c:extLst>
            <c:ext xmlns:c16="http://schemas.microsoft.com/office/drawing/2014/chart" uri="{C3380CC4-5D6E-409C-BE32-E72D297353CC}">
              <c16:uniqueId val="{00000001-C0EB-433F-B25D-6E21BE45CB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-1.19</c:v>
                </c:pt>
                <c:pt idx="1">
                  <c:v>0.01</c:v>
                </c:pt>
                <c:pt idx="2">
                  <c:v>-3.11</c:v>
                </c:pt>
                <c:pt idx="3">
                  <c:v>-6.2</c:v>
                </c:pt>
                <c:pt idx="4">
                  <c:v>2.2599999999999998</c:v>
                </c:pt>
              </c:numCache>
            </c:numRef>
          </c:val>
          <c:smooth val="0"/>
          <c:extLst>
            <c:ext xmlns:c16="http://schemas.microsoft.com/office/drawing/2014/chart" uri="{C3380CC4-5D6E-409C-BE32-E72D297353CC}">
              <c16:uniqueId val="{00000002-C0EB-433F-B25D-6E21BE45CB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5C-43BF-BC4A-E9AC04C9CE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5C-43BF-BC4A-E9AC04C9CEF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5C-43BF-BC4A-E9AC04C9CEF5}"/>
            </c:ext>
          </c:extLst>
        </c:ser>
        <c:ser>
          <c:idx val="3"/>
          <c:order val="3"/>
          <c:tx>
            <c:strRef>
              <c:f>データシート!$A$30</c:f>
              <c:strCache>
                <c:ptCount val="1"/>
                <c:pt idx="0">
                  <c:v>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A75C-43BF-BC4A-E9AC04C9CEF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0.02</c:v>
                </c:pt>
                <c:pt idx="8">
                  <c:v>#N/A</c:v>
                </c:pt>
                <c:pt idx="9">
                  <c:v>0.01</c:v>
                </c:pt>
              </c:numCache>
            </c:numRef>
          </c:val>
          <c:extLst>
            <c:ext xmlns:c16="http://schemas.microsoft.com/office/drawing/2014/chart" uri="{C3380CC4-5D6E-409C-BE32-E72D297353CC}">
              <c16:uniqueId val="{00000004-A75C-43BF-BC4A-E9AC04C9CEF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0.32</c:v>
                </c:pt>
                <c:pt idx="2">
                  <c:v>#N/A</c:v>
                </c:pt>
                <c:pt idx="3">
                  <c:v>0.15</c:v>
                </c:pt>
                <c:pt idx="4">
                  <c:v>#N/A</c:v>
                </c:pt>
                <c:pt idx="5">
                  <c:v>0.01</c:v>
                </c:pt>
                <c:pt idx="6">
                  <c:v>#N/A</c:v>
                </c:pt>
                <c:pt idx="7">
                  <c:v>0.2</c:v>
                </c:pt>
                <c:pt idx="8">
                  <c:v>#N/A</c:v>
                </c:pt>
                <c:pt idx="9">
                  <c:v>0.32</c:v>
                </c:pt>
              </c:numCache>
            </c:numRef>
          </c:val>
          <c:extLst>
            <c:ext xmlns:c16="http://schemas.microsoft.com/office/drawing/2014/chart" uri="{C3380CC4-5D6E-409C-BE32-E72D297353CC}">
              <c16:uniqueId val="{00000005-A75C-43BF-BC4A-E9AC04C9CEF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0.53</c:v>
                </c:pt>
                <c:pt idx="2">
                  <c:v>#N/A</c:v>
                </c:pt>
                <c:pt idx="3">
                  <c:v>0.79</c:v>
                </c:pt>
                <c:pt idx="4">
                  <c:v>#N/A</c:v>
                </c:pt>
                <c:pt idx="5">
                  <c:v>1.05</c:v>
                </c:pt>
                <c:pt idx="6">
                  <c:v>#N/A</c:v>
                </c:pt>
                <c:pt idx="7">
                  <c:v>1.06</c:v>
                </c:pt>
                <c:pt idx="8">
                  <c:v>#N/A</c:v>
                </c:pt>
                <c:pt idx="9">
                  <c:v>0.44</c:v>
                </c:pt>
              </c:numCache>
            </c:numRef>
          </c:val>
          <c:extLst>
            <c:ext xmlns:c16="http://schemas.microsoft.com/office/drawing/2014/chart" uri="{C3380CC4-5D6E-409C-BE32-E72D297353CC}">
              <c16:uniqueId val="{00000006-A75C-43BF-BC4A-E9AC04C9CEF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3.45</c:v>
                </c:pt>
                <c:pt idx="2">
                  <c:v>#N/A</c:v>
                </c:pt>
                <c:pt idx="3">
                  <c:v>3.81</c:v>
                </c:pt>
                <c:pt idx="4">
                  <c:v>#N/A</c:v>
                </c:pt>
                <c:pt idx="5">
                  <c:v>4.55</c:v>
                </c:pt>
                <c:pt idx="6">
                  <c:v>#N/A</c:v>
                </c:pt>
                <c:pt idx="7">
                  <c:v>5.43</c:v>
                </c:pt>
                <c:pt idx="8">
                  <c:v>#N/A</c:v>
                </c:pt>
                <c:pt idx="9">
                  <c:v>5.45</c:v>
                </c:pt>
              </c:numCache>
            </c:numRef>
          </c:val>
          <c:extLst>
            <c:ext xmlns:c16="http://schemas.microsoft.com/office/drawing/2014/chart" uri="{C3380CC4-5D6E-409C-BE32-E72D297353CC}">
              <c16:uniqueId val="{00000007-A75C-43BF-BC4A-E9AC04C9CEF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4.6100000000000003</c:v>
                </c:pt>
                <c:pt idx="2">
                  <c:v>#N/A</c:v>
                </c:pt>
                <c:pt idx="3">
                  <c:v>5.0999999999999996</c:v>
                </c:pt>
                <c:pt idx="4">
                  <c:v>#N/A</c:v>
                </c:pt>
                <c:pt idx="5">
                  <c:v>5.73</c:v>
                </c:pt>
                <c:pt idx="6">
                  <c:v>#N/A</c:v>
                </c:pt>
                <c:pt idx="7">
                  <c:v>6.33</c:v>
                </c:pt>
                <c:pt idx="8">
                  <c:v>#N/A</c:v>
                </c:pt>
                <c:pt idx="9">
                  <c:v>6.19</c:v>
                </c:pt>
              </c:numCache>
            </c:numRef>
          </c:val>
          <c:extLst>
            <c:ext xmlns:c16="http://schemas.microsoft.com/office/drawing/2014/chart" uri="{C3380CC4-5D6E-409C-BE32-E72D297353CC}">
              <c16:uniqueId val="{00000008-A75C-43BF-BC4A-E9AC04C9CE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4.74</c:v>
                </c:pt>
                <c:pt idx="2">
                  <c:v>#N/A</c:v>
                </c:pt>
                <c:pt idx="3">
                  <c:v>6.98</c:v>
                </c:pt>
                <c:pt idx="4">
                  <c:v>#N/A</c:v>
                </c:pt>
                <c:pt idx="5">
                  <c:v>8.31</c:v>
                </c:pt>
                <c:pt idx="6">
                  <c:v>#N/A</c:v>
                </c:pt>
                <c:pt idx="7">
                  <c:v>4.5999999999999996</c:v>
                </c:pt>
                <c:pt idx="8">
                  <c:v>#N/A</c:v>
                </c:pt>
                <c:pt idx="9">
                  <c:v>8.73</c:v>
                </c:pt>
              </c:numCache>
            </c:numRef>
          </c:val>
          <c:extLst>
            <c:ext xmlns:c16="http://schemas.microsoft.com/office/drawing/2014/chart" uri="{C3380CC4-5D6E-409C-BE32-E72D297353CC}">
              <c16:uniqueId val="{00000009-A75C-43BF-BC4A-E9AC04C9CE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2011</c:v>
                </c:pt>
                <c:pt idx="5">
                  <c:v>1941</c:v>
                </c:pt>
                <c:pt idx="8">
                  <c:v>1909</c:v>
                </c:pt>
                <c:pt idx="11">
                  <c:v>2021</c:v>
                </c:pt>
                <c:pt idx="14">
                  <c:v>2053</c:v>
                </c:pt>
              </c:numCache>
            </c:numRef>
          </c:val>
          <c:extLst>
            <c:ext xmlns:c16="http://schemas.microsoft.com/office/drawing/2014/chart" uri="{C3380CC4-5D6E-409C-BE32-E72D297353CC}">
              <c16:uniqueId val="{00000000-479A-4311-B92B-BE0A9DDEEC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9A-4311-B92B-BE0A9DDEEC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c:v>
                </c:pt>
                <c:pt idx="3">
                  <c:v>28</c:v>
                </c:pt>
                <c:pt idx="6">
                  <c:v>25</c:v>
                </c:pt>
                <c:pt idx="9">
                  <c:v>25</c:v>
                </c:pt>
                <c:pt idx="12">
                  <c:v>24</c:v>
                </c:pt>
              </c:numCache>
            </c:numRef>
          </c:val>
          <c:extLst>
            <c:ext xmlns:c16="http://schemas.microsoft.com/office/drawing/2014/chart" uri="{C3380CC4-5D6E-409C-BE32-E72D297353CC}">
              <c16:uniqueId val="{00000002-479A-4311-B92B-BE0A9DDEEC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42</c:v>
                </c:pt>
                <c:pt idx="3">
                  <c:v>42</c:v>
                </c:pt>
                <c:pt idx="6">
                  <c:v>49</c:v>
                </c:pt>
                <c:pt idx="9">
                  <c:v>37</c:v>
                </c:pt>
                <c:pt idx="12">
                  <c:v>22</c:v>
                </c:pt>
              </c:numCache>
            </c:numRef>
          </c:val>
          <c:extLst>
            <c:ext xmlns:c16="http://schemas.microsoft.com/office/drawing/2014/chart" uri="{C3380CC4-5D6E-409C-BE32-E72D297353CC}">
              <c16:uniqueId val="{00000003-479A-4311-B92B-BE0A9DDEEC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449</c:v>
                </c:pt>
                <c:pt idx="3">
                  <c:v>450</c:v>
                </c:pt>
                <c:pt idx="6">
                  <c:v>422</c:v>
                </c:pt>
                <c:pt idx="9">
                  <c:v>394</c:v>
                </c:pt>
                <c:pt idx="12">
                  <c:v>395</c:v>
                </c:pt>
              </c:numCache>
            </c:numRef>
          </c:val>
          <c:extLst>
            <c:ext xmlns:c16="http://schemas.microsoft.com/office/drawing/2014/chart" uri="{C3380CC4-5D6E-409C-BE32-E72D297353CC}">
              <c16:uniqueId val="{00000004-479A-4311-B92B-BE0A9DDEEC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9A-4311-B92B-BE0A9DDEEC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9A-4311-B92B-BE0A9DDEEC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2209</c:v>
                </c:pt>
                <c:pt idx="3">
                  <c:v>2122</c:v>
                </c:pt>
                <c:pt idx="6">
                  <c:v>2119</c:v>
                </c:pt>
                <c:pt idx="9">
                  <c:v>2247</c:v>
                </c:pt>
                <c:pt idx="12">
                  <c:v>2383</c:v>
                </c:pt>
              </c:numCache>
            </c:numRef>
          </c:val>
          <c:extLst>
            <c:ext xmlns:c16="http://schemas.microsoft.com/office/drawing/2014/chart" uri="{C3380CC4-5D6E-409C-BE32-E72D297353CC}">
              <c16:uniqueId val="{00000007-479A-4311-B92B-BE0A9DDEEC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719</c:v>
                </c:pt>
                <c:pt idx="2">
                  <c:v>#N/A</c:v>
                </c:pt>
                <c:pt idx="3">
                  <c:v>#N/A</c:v>
                </c:pt>
                <c:pt idx="4">
                  <c:v>701</c:v>
                </c:pt>
                <c:pt idx="5">
                  <c:v>#N/A</c:v>
                </c:pt>
                <c:pt idx="6">
                  <c:v>#N/A</c:v>
                </c:pt>
                <c:pt idx="7">
                  <c:v>706</c:v>
                </c:pt>
                <c:pt idx="8">
                  <c:v>#N/A</c:v>
                </c:pt>
                <c:pt idx="9">
                  <c:v>#N/A</c:v>
                </c:pt>
                <c:pt idx="10">
                  <c:v>682</c:v>
                </c:pt>
                <c:pt idx="11">
                  <c:v>#N/A</c:v>
                </c:pt>
                <c:pt idx="12">
                  <c:v>#N/A</c:v>
                </c:pt>
                <c:pt idx="13">
                  <c:v>771</c:v>
                </c:pt>
                <c:pt idx="14">
                  <c:v>#N/A</c:v>
                </c:pt>
              </c:numCache>
            </c:numRef>
          </c:val>
          <c:smooth val="0"/>
          <c:extLst>
            <c:ext xmlns:c16="http://schemas.microsoft.com/office/drawing/2014/chart" uri="{C3380CC4-5D6E-409C-BE32-E72D297353CC}">
              <c16:uniqueId val="{00000008-479A-4311-B92B-BE0A9DDEEC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17635</c:v>
                </c:pt>
                <c:pt idx="5">
                  <c:v>18314</c:v>
                </c:pt>
                <c:pt idx="8">
                  <c:v>18412</c:v>
                </c:pt>
                <c:pt idx="11">
                  <c:v>19224</c:v>
                </c:pt>
                <c:pt idx="14">
                  <c:v>19250</c:v>
                </c:pt>
              </c:numCache>
            </c:numRef>
          </c:val>
          <c:extLst>
            <c:ext xmlns:c16="http://schemas.microsoft.com/office/drawing/2014/chart" uri="{C3380CC4-5D6E-409C-BE32-E72D297353CC}">
              <c16:uniqueId val="{00000000-E4B9-40EE-A29F-3C75EE7DE7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2091</c:v>
                </c:pt>
                <c:pt idx="5">
                  <c:v>2577</c:v>
                </c:pt>
                <c:pt idx="8">
                  <c:v>2750</c:v>
                </c:pt>
                <c:pt idx="11">
                  <c:v>2945</c:v>
                </c:pt>
                <c:pt idx="14">
                  <c:v>2997</c:v>
                </c:pt>
              </c:numCache>
            </c:numRef>
          </c:val>
          <c:extLst>
            <c:ext xmlns:c16="http://schemas.microsoft.com/office/drawing/2014/chart" uri="{C3380CC4-5D6E-409C-BE32-E72D297353CC}">
              <c16:uniqueId val="{00000001-E4B9-40EE-A29F-3C75EE7DE7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7811</c:v>
                </c:pt>
                <c:pt idx="5">
                  <c:v>7801</c:v>
                </c:pt>
                <c:pt idx="8">
                  <c:v>7626</c:v>
                </c:pt>
                <c:pt idx="11">
                  <c:v>7512</c:v>
                </c:pt>
                <c:pt idx="14">
                  <c:v>7297</c:v>
                </c:pt>
              </c:numCache>
            </c:numRef>
          </c:val>
          <c:extLst>
            <c:ext xmlns:c16="http://schemas.microsoft.com/office/drawing/2014/chart" uri="{C3380CC4-5D6E-409C-BE32-E72D297353CC}">
              <c16:uniqueId val="{00000002-E4B9-40EE-A29F-3C75EE7DE7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B9-40EE-A29F-3C75EE7DE7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B9-40EE-A29F-3C75EE7DE7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B9-40EE-A29F-3C75EE7DE7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2432</c:v>
                </c:pt>
                <c:pt idx="3">
                  <c:v>2379</c:v>
                </c:pt>
                <c:pt idx="6">
                  <c:v>2534</c:v>
                </c:pt>
                <c:pt idx="9">
                  <c:v>2517</c:v>
                </c:pt>
                <c:pt idx="12">
                  <c:v>2455</c:v>
                </c:pt>
              </c:numCache>
            </c:numRef>
          </c:val>
          <c:extLst>
            <c:ext xmlns:c16="http://schemas.microsoft.com/office/drawing/2014/chart" uri="{C3380CC4-5D6E-409C-BE32-E72D297353CC}">
              <c16:uniqueId val="{00000006-E4B9-40EE-A29F-3C75EE7DE7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159</c:v>
                </c:pt>
                <c:pt idx="3">
                  <c:v>112</c:v>
                </c:pt>
                <c:pt idx="6">
                  <c:v>65</c:v>
                </c:pt>
                <c:pt idx="9">
                  <c:v>30</c:v>
                </c:pt>
                <c:pt idx="12">
                  <c:v>9</c:v>
                </c:pt>
              </c:numCache>
            </c:numRef>
          </c:val>
          <c:extLst>
            <c:ext xmlns:c16="http://schemas.microsoft.com/office/drawing/2014/chart" uri="{C3380CC4-5D6E-409C-BE32-E72D297353CC}">
              <c16:uniqueId val="{00000007-E4B9-40EE-A29F-3C75EE7DE7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4857</c:v>
                </c:pt>
                <c:pt idx="3">
                  <c:v>4867</c:v>
                </c:pt>
                <c:pt idx="6">
                  <c:v>4660</c:v>
                </c:pt>
                <c:pt idx="9">
                  <c:v>4433</c:v>
                </c:pt>
                <c:pt idx="12">
                  <c:v>4065</c:v>
                </c:pt>
              </c:numCache>
            </c:numRef>
          </c:val>
          <c:extLst>
            <c:ext xmlns:c16="http://schemas.microsoft.com/office/drawing/2014/chart" uri="{C3380CC4-5D6E-409C-BE32-E72D297353CC}">
              <c16:uniqueId val="{00000008-E4B9-40EE-A29F-3C75EE7DE7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157</c:v>
                </c:pt>
                <c:pt idx="3">
                  <c:v>132</c:v>
                </c:pt>
                <c:pt idx="6">
                  <c:v>108</c:v>
                </c:pt>
                <c:pt idx="9">
                  <c:v>85</c:v>
                </c:pt>
                <c:pt idx="12">
                  <c:v>61</c:v>
                </c:pt>
              </c:numCache>
            </c:numRef>
          </c:val>
          <c:extLst>
            <c:ext xmlns:c16="http://schemas.microsoft.com/office/drawing/2014/chart" uri="{C3380CC4-5D6E-409C-BE32-E72D297353CC}">
              <c16:uniqueId val="{00000009-E4B9-40EE-A29F-3C75EE7DE7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20692</c:v>
                </c:pt>
                <c:pt idx="3">
                  <c:v>21936</c:v>
                </c:pt>
                <c:pt idx="6">
                  <c:v>22299</c:v>
                </c:pt>
                <c:pt idx="9">
                  <c:v>24043</c:v>
                </c:pt>
                <c:pt idx="12">
                  <c:v>24291</c:v>
                </c:pt>
              </c:numCache>
            </c:numRef>
          </c:val>
          <c:extLst>
            <c:ext xmlns:c16="http://schemas.microsoft.com/office/drawing/2014/chart" uri="{C3380CC4-5D6E-409C-BE32-E72D297353CC}">
              <c16:uniqueId val="{0000000A-E4B9-40EE-A29F-3C75EE7DE7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759</c:v>
                </c:pt>
                <c:pt idx="2">
                  <c:v>#N/A</c:v>
                </c:pt>
                <c:pt idx="3">
                  <c:v>#N/A</c:v>
                </c:pt>
                <c:pt idx="4">
                  <c:v>733</c:v>
                </c:pt>
                <c:pt idx="5">
                  <c:v>#N/A</c:v>
                </c:pt>
                <c:pt idx="6">
                  <c:v>#N/A</c:v>
                </c:pt>
                <c:pt idx="7">
                  <c:v>878</c:v>
                </c:pt>
                <c:pt idx="8">
                  <c:v>#N/A</c:v>
                </c:pt>
                <c:pt idx="9">
                  <c:v>#N/A</c:v>
                </c:pt>
                <c:pt idx="10">
                  <c:v>1428</c:v>
                </c:pt>
                <c:pt idx="11">
                  <c:v>#N/A</c:v>
                </c:pt>
                <c:pt idx="12">
                  <c:v>#N/A</c:v>
                </c:pt>
                <c:pt idx="13">
                  <c:v>1337</c:v>
                </c:pt>
                <c:pt idx="14">
                  <c:v>#N/A</c:v>
                </c:pt>
              </c:numCache>
            </c:numRef>
          </c:val>
          <c:smooth val="0"/>
          <c:extLst>
            <c:ext xmlns:c16="http://schemas.microsoft.com/office/drawing/2014/chart" uri="{C3380CC4-5D6E-409C-BE32-E72D297353CC}">
              <c16:uniqueId val="{0000000B-E4B9-40EE-A29F-3C75EE7DE7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2803</c:v>
                </c:pt>
                <c:pt idx="1">
                  <c:v>2953</c:v>
                </c:pt>
                <c:pt idx="2">
                  <c:v>2975</c:v>
                </c:pt>
              </c:numCache>
            </c:numRef>
          </c:val>
          <c:extLst>
            <c:ext xmlns:c16="http://schemas.microsoft.com/office/drawing/2014/chart" uri="{C3380CC4-5D6E-409C-BE32-E72D297353CC}">
              <c16:uniqueId val="{00000000-7298-49C3-8266-FCA8218B08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1902</c:v>
                </c:pt>
                <c:pt idx="1">
                  <c:v>1702</c:v>
                </c:pt>
                <c:pt idx="2">
                  <c:v>1402</c:v>
                </c:pt>
              </c:numCache>
            </c:numRef>
          </c:val>
          <c:extLst>
            <c:ext xmlns:c16="http://schemas.microsoft.com/office/drawing/2014/chart" uri="{C3380CC4-5D6E-409C-BE32-E72D297353CC}">
              <c16:uniqueId val="{00000001-7298-49C3-8266-FCA8218B08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4774</c:v>
                </c:pt>
                <c:pt idx="1">
                  <c:v>4706</c:v>
                </c:pt>
                <c:pt idx="2">
                  <c:v>4802</c:v>
                </c:pt>
              </c:numCache>
            </c:numRef>
          </c:val>
          <c:extLst>
            <c:ext xmlns:c16="http://schemas.microsoft.com/office/drawing/2014/chart" uri="{C3380CC4-5D6E-409C-BE32-E72D297353CC}">
              <c16:uniqueId val="{00000002-7298-49C3-8266-FCA8218B08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{253CFB4F-D39D-44E9-9F45-DDA622CA683D}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960-4551-B80E-B91E9AEE6A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{C4B365D5-1412-440D-B742-5F4686D61D2C}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60-4551-B80E-B91E9AEE6A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{FA0406AB-067D-4C4A-8B3A-F6A3B23AD98A}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60-4551-B80E-B91E9AEE6A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{84A8D5FD-B7B8-4280-A8BD-3419C1AB52AF}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60-4551-B80E-B91E9AEE6A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{808D0E8C-37CE-4A52-8096-E63A33B2B8BD}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60-4551-B80E-B91E9AEE6A9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{15328BDB-C778-4DD4-AB92-54A53F2D4C7F}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960-4551-B80E-B91E9AEE6A9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{D1E5F847-1D3A-4413-B0B4-0824E3B8FCC4}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960-4551-B80E-B91E9AEE6A9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{E362A85D-A310-475D-813A-E170EF774012}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960-4551-B80E-B91E9AEE6A9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{9E14D0E4-CE8B-4742-9DB3-E42D51005162}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960-4551-B80E-B91E9AEE6A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16">
                  <c:v>67.599999999999994</c:v>
                </c:pt>
                <c:pt idx="24">
                  <c:v>67.599999999999994</c:v>
                </c:pt>
                <c:pt idx="32">
                  <c:v>68.599999999999994</c:v>
                </c:pt>
              </c:numCache>
            </c:numRef>
          </c:xVal>
          <c:yVal>
            <c:numRef>
              <c:f>公会計指標分析・財政指標組合せ分析表!$BP$51:$DC$51</c:f>
              <c:numCache>
                <c:formatCode>#,##0.0;"▲ "#,##0.0</c:formatCode>
                <c:ptCount val="40"/>
                <c:pt idx="0">
                  <c:v>9.6</c:v>
                </c:pt>
                <c:pt idx="16">
                  <c:v>11.9</c:v>
                </c:pt>
                <c:pt idx="24">
                  <c:v>19.7</c:v>
                </c:pt>
                <c:pt idx="32">
                  <c:v>17.8</c:v>
                </c:pt>
              </c:numCache>
            </c:numRef>
          </c:yVal>
          <c:smooth val="0"/>
          <c:extLst>
            <c:ext xmlns:c16="http://schemas.microsoft.com/office/drawing/2014/chart" uri="{C3380CC4-5D6E-409C-BE32-E72D297353CC}">
              <c16:uniqueId val="{00000009-F960-4551-B80E-B91E9AEE6A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{5105BADC-A4F9-42B5-9800-597FD886E338}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960-4551-B80E-B91E9AEE6A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{A958215B-1640-4F2B-8205-F4C4CBA5933B}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60-4551-B80E-B91E9AEE6A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{2B25F16D-25D4-455F-94BD-973C0F936739}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60-4551-B80E-B91E9AEE6A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{32E433B5-49AE-4407-A069-F59E8FA09228}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60-4551-B80E-B91E9AEE6A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{490E69DD-6E9D-42AD-955D-999CCF1A0A59}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60-4551-B80E-B91E9AEE6A9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{F931A776-0AD8-4386-B992-CAD572C7C045}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960-4551-B80E-B91E9AEE6A9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{094D215A-1762-4076-9E4C-30AD812E3C62}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960-4551-B80E-B91E9AEE6A9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{9CE35713-6D53-4853-B1C7-6D7E1753B609}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960-4551-B80E-B91E9AEE6A9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{29A87C08-9F18-448F-8ADA-EFDB580DC5D9}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960-4551-B80E-B91E9AEE6A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16">
                  <c:v>59.3</c:v>
                </c:pt>
                <c:pt idx="24">
                  <c:v>60.3</c:v>
                </c:pt>
                <c:pt idx="32">
                  <c:v>61</c:v>
                </c:pt>
              </c:numCache>
            </c:numRef>
          </c:xVal>
          <c:yVal>
            <c:numRef>
              <c:f>公会計指標分析・財政指標組合せ分析表!$BP$55:$DC$55</c:f>
              <c:numCache>
                <c:formatCode>#,##0.0;"▲ "#,##0.0</c:formatCode>
                <c:ptCount val="40"/>
                <c:pt idx="0">
                  <c:v>21</c:v>
                </c:pt>
                <c:pt idx="16">
                  <c:v>18.3</c:v>
                </c:pt>
                <c:pt idx="24">
                  <c:v>20.3</c:v>
                </c:pt>
                <c:pt idx="32">
                  <c:v>12.8</c:v>
                </c:pt>
              </c:numCache>
            </c:numRef>
          </c:yVal>
          <c:smooth val="0"/>
          <c:extLst>
            <c:ext xmlns:c16="http://schemas.microsoft.com/office/drawing/2014/chart" uri="{C3380CC4-5D6E-409C-BE32-E72D297353CC}">
              <c16:uniqueId val="{00000013-F960-4551-B80E-B91E9AEE6A9F}"/>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{F8439708-1333-4834-92B0-D3FC79B433BB}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045-410A-8EDF-5B0C2F3D6A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{87048D49-5DA1-4BEC-B8C2-0F11E387C8DA}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45-410A-8EDF-5B0C2F3D6A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{6B02CA3C-FF5B-4CAC-B248-D7643CD2343E}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45-410A-8EDF-5B0C2F3D6A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{1D751EA7-6890-4D40-9647-853A628FD7C5}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45-410A-8EDF-5B0C2F3D6A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{299DF757-961E-4DAD-8AA8-B206B2D35E29}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45-410A-8EDF-5B0C2F3D6A7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{ECDC7186-128C-4713-892A-81C4A6D3646A}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045-410A-8EDF-5B0C2F3D6A7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{6FA7E77A-DDD3-4C3E-B2CD-29297D2A6DC7}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045-410A-8EDF-5B0C2F3D6A7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{7559C856-7B15-4C3A-9C1D-70CD14FA1C98}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045-410A-8EDF-5B0C2F3D6A7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{C516ED55-DAB4-47C1-BD6F-141999883E0A}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045-410A-8EDF-5B0C2F3D6A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9.1</c:v>
                </c:pt>
                <c:pt idx="16">
                  <c:v>9.1999999999999993</c:v>
                </c:pt>
                <c:pt idx="24">
                  <c:v>9.3000000000000007</c:v>
                </c:pt>
                <c:pt idx="32">
                  <c:v>9.6999999999999993</c:v>
                </c:pt>
              </c:numCache>
            </c:numRef>
          </c:xVal>
          <c:yVal>
            <c:numRef>
              <c:f>公会計指標分析・財政指標組合せ分析表!$BP$73:$DC$73</c:f>
              <c:numCache>
                <c:formatCode>#,##0.0;"▲ "#,##0.0</c:formatCode>
                <c:ptCount val="40"/>
                <c:pt idx="0">
                  <c:v>9.6</c:v>
                </c:pt>
                <c:pt idx="8">
                  <c:v>9.5</c:v>
                </c:pt>
                <c:pt idx="16">
                  <c:v>11.9</c:v>
                </c:pt>
                <c:pt idx="24">
                  <c:v>19.7</c:v>
                </c:pt>
                <c:pt idx="32">
                  <c:v>17.8</c:v>
                </c:pt>
              </c:numCache>
            </c:numRef>
          </c:yVal>
          <c:smooth val="0"/>
          <c:extLst>
            <c:ext xmlns:c16="http://schemas.microsoft.com/office/drawing/2014/chart" uri="{C3380CC4-5D6E-409C-BE32-E72D297353CC}">
              <c16:uniqueId val="{00000009-4045-410A-8EDF-5B0C2F3D6A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5.388442551477594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{D26E128B-C335-4132-BCD3-997408893BFF}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045-410A-8EDF-5B0C2F3D6A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{5594F746-FACB-4C03-9A31-3606CF97B76B}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45-410A-8EDF-5B0C2F3D6A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{9AF95D3F-C485-4647-A3ED-D748FD8906C5}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45-410A-8EDF-5B0C2F3D6A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{41A5ADED-0CED-4149-AE33-7040600EEF0F}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45-410A-8EDF-5B0C2F3D6A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{939CA48C-EE4F-4F47-B3A7-D5AA095D00A9}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45-410A-8EDF-5B0C2F3D6A7C}"/>
                </c:ext>
              </c:extLst>
            </c:dLbl>
            <c:dLbl>
              <c:idx val="8"/>
              <c:layout>
                <c:manualLayout>
                  <c:x val="-1.8235628084249993E-2"/>
                  <c:y val="-7.094886866081195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{40AFAF21-38A9-4431-8A64-210766652074}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045-410A-8EDF-5B0C2F3D6A7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{33A6566A-96D1-427C-81E7-26D7F75BE2BD}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045-410A-8EDF-5B0C2F3D6A7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{B4E96970-BA8C-4F5B-88BE-CEB36C3F7DB3}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045-410A-8EDF-5B0C2F3D6A7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{AACC3B82-F890-4754-8203-C11BEE528287}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045-410A-8EDF-5B0C2F3D6A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7.3</c:v>
                </c:pt>
              </c:numCache>
            </c:numRef>
          </c:xVal>
          <c:yVal>
            <c:numRef>
              <c:f>公会計指標分析・財政指標組合せ分析表!$BP$77:$DC$77</c:f>
              <c:numCache>
                <c:formatCode>#,##0.0;"▲ "#,##0.0</c:formatCode>
                <c:ptCount val="40"/>
                <c:pt idx="0">
                  <c:v>21</c:v>
                </c:pt>
                <c:pt idx="8">
                  <c:v>20.2</c:v>
                </c:pt>
                <c:pt idx="16">
                  <c:v>18.3</c:v>
                </c:pt>
                <c:pt idx="24">
                  <c:v>20.3</c:v>
                </c:pt>
                <c:pt idx="32">
                  <c:v>12.8</c:v>
                </c:pt>
              </c:numCache>
            </c:numRef>
          </c:yVal>
          <c:smooth val="0"/>
          <c:extLst>
            <c:ext xmlns:c16="http://schemas.microsoft.com/office/drawing/2014/chart" uri="{C3380CC4-5D6E-409C-BE32-E72D297353CC}">
              <c16:uniqueId val="{00000013-4045-410A-8EDF-5B0C2F3D6A7C}"/>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地方債元利償還金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においては、過去に借入れた過疎対策事業債及び合併特例債の償還が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また、新規に借入する場合は過疎対策事業債、合併特例債など公債費算入の多い地方債を借入することで、算入公債費等が増加している。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は芸術文化交流プラザなど</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大型事業の実施により地方債元利償還金等の増加が見込まれる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が、将来推計等に基づき、実質公債費比率の適正な水準の維持に努める。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満期一括償還をしていないことから残高及び積立相当額はない。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将来負担額は、過去に借入れた地方債の償還が進んでいるが道の駅整備、芸術文化交流プラザ整備など大型事業の実施により、新規の借入が増加している。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職員数の減少から、退職手当負担見込額は、減少している。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都市計画事業における地方債が増加していることから、充当可能特定収入は、増加している。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基準財政需要額算入見込額は、大型事業の実施により、地方債の借入をしていることから増加している。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今後も将来推計に基づき、将来負担比率の適正な水準の維持に努める。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北海道遠軽町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経常一般財源等の減少から繰入れが増加しており、減少している。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公債費の増加や公共施設の整備のために減債基金及びまちづくり振興基金からの繰入れにより残高の減少が見込まれる。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まちづくりの推進のため、公共施設の整備やソフト事業など幅広く活用している。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合併時に合併特例事業債により造成した基金であり、まちづくりの推進のために活用するものであるが、合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併特例事業債の償還期間中であることから、これまで活用をしていない。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ふるさと納税寄附金のあった場合、基本的に本基金に積立て、翌年度に寄附金の使途に応じて当該事業に充</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当するため繰入れしている。このため、寄附金の増減により基金残高が増減する。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芸術文化交流プラザ整備のための積立て分（寄附金含む）を繰入れするため減少が見込まれる。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普通交付税の増加により残高が増加したが、今後は、経常一般財源の減少により、繰入れの増加が見込まれる。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町の財政計画において、財政調整基金残高の適正水準を標準財政規模の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％以上とており、同水準の維持に努める。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公債費の増加により繰入れが増加している。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現在、実施している大型事業により、後年度における公債費の増加が見込まれていることから、必要に応じ繰入れする。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19,358
19,260
1,332.45
18,877,299
18,048,032
816,703
9,347,484
24,290,961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より高い水準にあるが、それぞれの公共施設等について、令和３年度に個別施設計画を策定した。今後は当該計画に基づいた施設の維持管理を適切に進めていくとともに施設の廃止や集約化等の検討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xdr:cNvCxnSpPr/>
      </xdr:nvCxnSpPr>
      <xdr:spPr>
        <a:xfrm flipV="1">
          <a:off x="40747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xdr:cNvSpPr txBox="1"/>
      </xdr:nvSpPr>
      <xdr:spPr>
        <a:xfrm>
          <a:off x="41275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xdr:cNvCxnSpPr/>
      </xdr:nvCxnSpPr>
      <xdr:spPr>
        <a:xfrm>
          <a:off x="3987800" y="66478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xdr:cNvSpPr txBox="1"/>
      </xdr:nvSpPr>
      <xdr:spPr>
        <a:xfrm>
          <a:off x="41275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xdr:cNvCxnSpPr/>
      </xdr:nvCxnSpPr>
      <xdr:spPr>
        <a:xfrm>
          <a:off x="3987800" y="54459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1275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0259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xdr:cNvSpPr/>
      </xdr:nvSpPr>
      <xdr:spPr>
        <a:xfrm>
          <a:off x="3429000" y="59924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41487</xdr:rowOff>
    </xdr:from>
    <xdr:to>
      <xdr:col>15</xdr:col>
      <xdr:colOff>187325</xdr:colOff>
      <xdr:row>30</xdr:row>
      <xdr:rowOff>143087</xdr:rowOff>
    </xdr:to>
    <xdr:sp macro="" textlink="">
      <xdr:nvSpPr>
        <xdr:cNvPr id="73" name="フローチャート: 判断 72"/>
        <xdr:cNvSpPr/>
      </xdr:nvSpPr>
      <xdr:spPr>
        <a:xfrm>
          <a:off x="2781300" y="59565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148167</xdr:rowOff>
    </xdr:from>
    <xdr:to>
      <xdr:col>11</xdr:col>
      <xdr:colOff>187325</xdr:colOff>
      <xdr:row>30</xdr:row>
      <xdr:rowOff>78317</xdr:rowOff>
    </xdr:to>
    <xdr:sp macro="" textlink="">
      <xdr:nvSpPr>
        <xdr:cNvPr id="74" name="フローチャート: 判断 73"/>
        <xdr:cNvSpPr/>
      </xdr:nvSpPr>
      <xdr:spPr>
        <a:xfrm>
          <a:off x="2133600" y="58917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90593</xdr:rowOff>
    </xdr:from>
    <xdr:to>
      <xdr:col>7</xdr:col>
      <xdr:colOff>187325</xdr:colOff>
      <xdr:row>30</xdr:row>
      <xdr:rowOff>20743</xdr:rowOff>
    </xdr:to>
    <xdr:sp macro="" textlink="">
      <xdr:nvSpPr>
        <xdr:cNvPr id="75" name="フローチャート: 判断 74"/>
        <xdr:cNvSpPr/>
      </xdr:nvSpPr>
      <xdr:spPr>
        <a:xfrm>
          <a:off x="1485900" y="58341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33232</xdr:rowOff>
    </xdr:from>
    <xdr:to>
      <xdr:col>23</xdr:col>
      <xdr:colOff>136525</xdr:colOff>
      <xdr:row>32</xdr:row>
      <xdr:rowOff>134832</xdr:rowOff>
    </xdr:to>
    <xdr:sp macro="" textlink="">
      <xdr:nvSpPr>
        <xdr:cNvPr id="81" name="楕円 80"/>
        <xdr:cNvSpPr/>
      </xdr:nvSpPr>
      <xdr:spPr>
        <a:xfrm>
          <a:off x="40259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11659</xdr:rowOff>
    </xdr:from>
    <xdr:ext cx="405111" cy="259045"/>
    <xdr:sp macro="" textlink="">
      <xdr:nvSpPr>
        <xdr:cNvPr id="82" name="有形固定資産減価償却率該当値テキスト"/>
        <xdr:cNvSpPr txBox="1"/>
      </xdr:nvSpPr>
      <xdr:spPr>
        <a:xfrm>
          <a:off x="4127500" y="626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168698</xdr:rowOff>
    </xdr:from>
    <xdr:to>
      <xdr:col>19</xdr:col>
      <xdr:colOff>187325</xdr:colOff>
      <xdr:row>32</xdr:row>
      <xdr:rowOff>98848</xdr:rowOff>
    </xdr:to>
    <xdr:sp macro="" textlink="">
      <xdr:nvSpPr>
        <xdr:cNvPr id="83" name="楕円 82"/>
        <xdr:cNvSpPr/>
      </xdr:nvSpPr>
      <xdr:spPr>
        <a:xfrm>
          <a:off x="3429000" y="62551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48048</xdr:rowOff>
    </xdr:from>
    <xdr:to>
      <xdr:col>23</xdr:col>
      <xdr:colOff>85725</xdr:colOff>
      <xdr:row>32</xdr:row>
      <xdr:rowOff>84032</xdr:rowOff>
    </xdr:to>
    <xdr:cxnSp macro="">
      <xdr:nvCxnSpPr>
        <xdr:cNvPr id="84" name="直線コネクタ 83"/>
        <xdr:cNvCxnSpPr/>
      </xdr:nvCxnSpPr>
      <xdr:spPr>
        <a:xfrm>
          <a:off x="3479800" y="6305973"/>
          <a:ext cx="5969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168698</xdr:rowOff>
    </xdr:from>
    <xdr:to>
      <xdr:col>15</xdr:col>
      <xdr:colOff>187325</xdr:colOff>
      <xdr:row>32</xdr:row>
      <xdr:rowOff>98848</xdr:rowOff>
    </xdr:to>
    <xdr:sp macro="" textlink="">
      <xdr:nvSpPr>
        <xdr:cNvPr id="85" name="楕円 84"/>
        <xdr:cNvSpPr/>
      </xdr:nvSpPr>
      <xdr:spPr>
        <a:xfrm>
          <a:off x="2781300" y="62551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48048</xdr:rowOff>
    </xdr:from>
    <xdr:to>
      <xdr:col>19</xdr:col>
      <xdr:colOff>136525</xdr:colOff>
      <xdr:row>32</xdr:row>
      <xdr:rowOff>48048</xdr:rowOff>
    </xdr:to>
    <xdr:cxnSp macro="">
      <xdr:nvCxnSpPr>
        <xdr:cNvPr id="86" name="直線コネクタ 85"/>
        <xdr:cNvCxnSpPr/>
      </xdr:nvCxnSpPr>
      <xdr:spPr>
        <a:xfrm>
          <a:off x="2832100" y="6305973"/>
          <a:ext cx="647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64347</xdr:rowOff>
    </xdr:from>
    <xdr:to>
      <xdr:col>7</xdr:col>
      <xdr:colOff>187325</xdr:colOff>
      <xdr:row>31</xdr:row>
      <xdr:rowOff>165947</xdr:rowOff>
    </xdr:to>
    <xdr:sp macro="" textlink="">
      <xdr:nvSpPr>
        <xdr:cNvPr id="87" name="楕円 86"/>
        <xdr:cNvSpPr/>
      </xdr:nvSpPr>
      <xdr:spPr>
        <a:xfrm>
          <a:off x="1485900" y="61508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24147</xdr:rowOff>
    </xdr:from>
    <xdr:ext cx="405111" cy="259045"/>
    <xdr:sp macro="" textlink="">
      <xdr:nvSpPr>
        <xdr:cNvPr id="88" name="n_1aveValue有形固定資産減価償却率"/>
        <xdr:cNvSpPr txBox="1"/>
      </xdr:nvSpPr>
      <xdr:spPr>
        <a:xfrm>
          <a:off x="3293119"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159614</xdr:rowOff>
    </xdr:from>
    <xdr:ext cx="405111" cy="259045"/>
    <xdr:sp macro="" textlink="">
      <xdr:nvSpPr>
        <xdr:cNvPr id="89" name="n_2aveValue有形固定資産減価償却率"/>
        <xdr:cNvSpPr txBox="1"/>
      </xdr:nvSpPr>
      <xdr:spPr>
        <a:xfrm>
          <a:off x="2658119"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94844</xdr:rowOff>
    </xdr:from>
    <xdr:ext cx="405111" cy="259045"/>
    <xdr:sp macro="" textlink="">
      <xdr:nvSpPr>
        <xdr:cNvPr id="90" name="n_3aveValue有形固定資産減価償却率"/>
        <xdr:cNvSpPr txBox="1"/>
      </xdr:nvSpPr>
      <xdr:spPr>
        <a:xfrm>
          <a:off x="2010419"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37270</xdr:rowOff>
    </xdr:from>
    <xdr:ext cx="405111" cy="259045"/>
    <xdr:sp macro="" textlink="">
      <xdr:nvSpPr>
        <xdr:cNvPr id="91" name="n_4aveValue有形固定資産減価償却率"/>
        <xdr:cNvSpPr txBox="1"/>
      </xdr:nvSpPr>
      <xdr:spPr>
        <a:xfrm>
          <a:off x="1362719"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89975</xdr:rowOff>
    </xdr:from>
    <xdr:ext cx="405111" cy="259045"/>
    <xdr:sp macro="" textlink="">
      <xdr:nvSpPr>
        <xdr:cNvPr id="92" name="n_1mainValue有形固定資産減価償却率"/>
        <xdr:cNvSpPr txBox="1"/>
      </xdr:nvSpPr>
      <xdr:spPr>
        <a:xfrm>
          <a:off x="3293119"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89975</xdr:rowOff>
    </xdr:from>
    <xdr:ext cx="405111" cy="259045"/>
    <xdr:sp macro="" textlink="">
      <xdr:nvSpPr>
        <xdr:cNvPr id="93" name="n_2mainValue有形固定資産減価償却率"/>
        <xdr:cNvSpPr txBox="1"/>
      </xdr:nvSpPr>
      <xdr:spPr>
        <a:xfrm>
          <a:off x="2658119"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157074</xdr:rowOff>
    </xdr:from>
    <xdr:ext cx="405111" cy="259045"/>
    <xdr:sp macro="" textlink="">
      <xdr:nvSpPr>
        <xdr:cNvPr id="94" name="n_4mainValue有形固定資産減価償却率"/>
        <xdr:cNvSpPr txBox="1"/>
      </xdr:nvSpPr>
      <xdr:spPr>
        <a:xfrm>
          <a:off x="1362719" y="624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から比較すると比率は縮小しているが、類似団体の平均よりも高い比率となっている。次年度も芸術文化交流プラザ建設等の大型事業の地方債発行があるため、比率は大きくなっていく見込み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3" name="直線コネクタ 122"/>
        <xdr:cNvCxnSpPr/>
      </xdr:nvCxnSpPr>
      <xdr:spPr>
        <a:xfrm flipV="1">
          <a:off x="12593320"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24" name="債務償還比率最小値テキスト"/>
        <xdr:cNvSpPr txBox="1"/>
      </xdr:nvSpPr>
      <xdr:spPr>
        <a:xfrm>
          <a:off x="12646025"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25" name="直線コネクタ 124"/>
        <xdr:cNvCxnSpPr/>
      </xdr:nvCxnSpPr>
      <xdr:spPr>
        <a:xfrm>
          <a:off x="12534900" y="68077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28" name="債務償還比率平均値テキスト"/>
        <xdr:cNvSpPr txBox="1"/>
      </xdr:nvSpPr>
      <xdr:spPr>
        <a:xfrm>
          <a:off x="12646025"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29" name="フローチャート: 判断 128"/>
        <xdr:cNvSpPr/>
      </xdr:nvSpPr>
      <xdr:spPr>
        <a:xfrm>
          <a:off x="12573000" y="59309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73392</xdr:rowOff>
    </xdr:from>
    <xdr:to>
      <xdr:col>72</xdr:col>
      <xdr:colOff>123825</xdr:colOff>
      <xdr:row>31</xdr:row>
      <xdr:rowOff>3542</xdr:rowOff>
    </xdr:to>
    <xdr:sp macro="" textlink="">
      <xdr:nvSpPr>
        <xdr:cNvPr id="130" name="フローチャート: 判断 129"/>
        <xdr:cNvSpPr/>
      </xdr:nvSpPr>
      <xdr:spPr>
        <a:xfrm>
          <a:off x="11947525"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56720</xdr:rowOff>
    </xdr:from>
    <xdr:to>
      <xdr:col>68</xdr:col>
      <xdr:colOff>123825</xdr:colOff>
      <xdr:row>30</xdr:row>
      <xdr:rowOff>158320</xdr:rowOff>
    </xdr:to>
    <xdr:sp macro="" textlink="">
      <xdr:nvSpPr>
        <xdr:cNvPr id="131" name="フローチャート: 判断 130"/>
        <xdr:cNvSpPr/>
      </xdr:nvSpPr>
      <xdr:spPr>
        <a:xfrm>
          <a:off x="11299825"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56720</xdr:rowOff>
    </xdr:from>
    <xdr:to>
      <xdr:col>64</xdr:col>
      <xdr:colOff>123825</xdr:colOff>
      <xdr:row>30</xdr:row>
      <xdr:rowOff>158320</xdr:rowOff>
    </xdr:to>
    <xdr:sp macro="" textlink="">
      <xdr:nvSpPr>
        <xdr:cNvPr id="132" name="フローチャート: 判断 131"/>
        <xdr:cNvSpPr/>
      </xdr:nvSpPr>
      <xdr:spPr>
        <a:xfrm>
          <a:off x="10652125"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77230</xdr:rowOff>
    </xdr:from>
    <xdr:to>
      <xdr:col>60</xdr:col>
      <xdr:colOff>123825</xdr:colOff>
      <xdr:row>31</xdr:row>
      <xdr:rowOff>7380</xdr:rowOff>
    </xdr:to>
    <xdr:sp macro="" textlink="">
      <xdr:nvSpPr>
        <xdr:cNvPr id="133" name="フローチャート: 判断 132"/>
        <xdr:cNvSpPr/>
      </xdr:nvSpPr>
      <xdr:spPr>
        <a:xfrm>
          <a:off x="10004425" y="599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144159</xdr:rowOff>
    </xdr:from>
    <xdr:to>
      <xdr:col>76</xdr:col>
      <xdr:colOff>73025</xdr:colOff>
      <xdr:row>31</xdr:row>
      <xdr:rowOff>74309</xdr:rowOff>
    </xdr:to>
    <xdr:sp macro="" textlink="">
      <xdr:nvSpPr>
        <xdr:cNvPr id="139" name="楕円 138"/>
        <xdr:cNvSpPr/>
      </xdr:nvSpPr>
      <xdr:spPr>
        <a:xfrm>
          <a:off x="12573000" y="60591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122586</xdr:rowOff>
    </xdr:from>
    <xdr:ext cx="469744" cy="259045"/>
    <xdr:sp macro="" textlink="">
      <xdr:nvSpPr>
        <xdr:cNvPr id="140" name="債務償還比率該当値テキスト"/>
        <xdr:cNvSpPr txBox="1"/>
      </xdr:nvSpPr>
      <xdr:spPr>
        <a:xfrm>
          <a:off x="12646025" y="603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119881</xdr:rowOff>
    </xdr:from>
    <xdr:to>
      <xdr:col>72</xdr:col>
      <xdr:colOff>123825</xdr:colOff>
      <xdr:row>32</xdr:row>
      <xdr:rowOff>50031</xdr:rowOff>
    </xdr:to>
    <xdr:sp macro="" textlink="">
      <xdr:nvSpPr>
        <xdr:cNvPr id="141" name="楕円 140"/>
        <xdr:cNvSpPr/>
      </xdr:nvSpPr>
      <xdr:spPr>
        <a:xfrm>
          <a:off x="11947525" y="62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23509</xdr:rowOff>
    </xdr:from>
    <xdr:to>
      <xdr:col>76</xdr:col>
      <xdr:colOff>22225</xdr:colOff>
      <xdr:row>31</xdr:row>
      <xdr:rowOff>170681</xdr:rowOff>
    </xdr:to>
    <xdr:cxnSp macro="">
      <xdr:nvCxnSpPr>
        <xdr:cNvPr id="142" name="直線コネクタ 141"/>
        <xdr:cNvCxnSpPr/>
      </xdr:nvCxnSpPr>
      <xdr:spPr>
        <a:xfrm flipV="1">
          <a:off x="11998325" y="6109984"/>
          <a:ext cx="596900" cy="14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59189</xdr:rowOff>
    </xdr:from>
    <xdr:to>
      <xdr:col>68</xdr:col>
      <xdr:colOff>123825</xdr:colOff>
      <xdr:row>31</xdr:row>
      <xdr:rowOff>160789</xdr:rowOff>
    </xdr:to>
    <xdr:sp macro="" textlink="">
      <xdr:nvSpPr>
        <xdr:cNvPr id="143" name="楕円 142"/>
        <xdr:cNvSpPr/>
      </xdr:nvSpPr>
      <xdr:spPr>
        <a:xfrm>
          <a:off x="11299825" y="61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109989</xdr:rowOff>
    </xdr:from>
    <xdr:to>
      <xdr:col>72</xdr:col>
      <xdr:colOff>73025</xdr:colOff>
      <xdr:row>31</xdr:row>
      <xdr:rowOff>170681</xdr:rowOff>
    </xdr:to>
    <xdr:cxnSp macro="">
      <xdr:nvCxnSpPr>
        <xdr:cNvPr id="144" name="直線コネクタ 143"/>
        <xdr:cNvCxnSpPr/>
      </xdr:nvCxnSpPr>
      <xdr:spPr>
        <a:xfrm>
          <a:off x="11350625" y="6196464"/>
          <a:ext cx="647700" cy="6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4784</xdr:rowOff>
    </xdr:from>
    <xdr:to>
      <xdr:col>64</xdr:col>
      <xdr:colOff>123825</xdr:colOff>
      <xdr:row>30</xdr:row>
      <xdr:rowOff>106384</xdr:rowOff>
    </xdr:to>
    <xdr:sp macro="" textlink="">
      <xdr:nvSpPr>
        <xdr:cNvPr id="145" name="楕円 144"/>
        <xdr:cNvSpPr/>
      </xdr:nvSpPr>
      <xdr:spPr>
        <a:xfrm>
          <a:off x="10652125" y="59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55584</xdr:rowOff>
    </xdr:from>
    <xdr:to>
      <xdr:col>68</xdr:col>
      <xdr:colOff>73025</xdr:colOff>
      <xdr:row>31</xdr:row>
      <xdr:rowOff>109989</xdr:rowOff>
    </xdr:to>
    <xdr:cxnSp macro="">
      <xdr:nvCxnSpPr>
        <xdr:cNvPr id="146" name="直線コネクタ 145"/>
        <xdr:cNvCxnSpPr/>
      </xdr:nvCxnSpPr>
      <xdr:spPr>
        <a:xfrm>
          <a:off x="10702925" y="5970609"/>
          <a:ext cx="647700" cy="2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110624</xdr:rowOff>
    </xdr:from>
    <xdr:to>
      <xdr:col>60</xdr:col>
      <xdr:colOff>123825</xdr:colOff>
      <xdr:row>30</xdr:row>
      <xdr:rowOff>40774</xdr:rowOff>
    </xdr:to>
    <xdr:sp macro="" textlink="">
      <xdr:nvSpPr>
        <xdr:cNvPr id="147" name="楕円 146"/>
        <xdr:cNvSpPr/>
      </xdr:nvSpPr>
      <xdr:spPr>
        <a:xfrm>
          <a:off x="10004425" y="585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161424</xdr:rowOff>
    </xdr:from>
    <xdr:to>
      <xdr:col>64</xdr:col>
      <xdr:colOff>73025</xdr:colOff>
      <xdr:row>30</xdr:row>
      <xdr:rowOff>55584</xdr:rowOff>
    </xdr:to>
    <xdr:cxnSp macro="">
      <xdr:nvCxnSpPr>
        <xdr:cNvPr id="148" name="直線コネクタ 147"/>
        <xdr:cNvCxnSpPr/>
      </xdr:nvCxnSpPr>
      <xdr:spPr>
        <a:xfrm>
          <a:off x="10055225" y="5904999"/>
          <a:ext cx="647700" cy="6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20069</xdr:rowOff>
    </xdr:from>
    <xdr:ext cx="469744" cy="259045"/>
    <xdr:sp macro="" textlink="">
      <xdr:nvSpPr>
        <xdr:cNvPr id="149" name="n_1aveValue債務償還比率"/>
        <xdr:cNvSpPr txBox="1"/>
      </xdr:nvSpPr>
      <xdr:spPr>
        <a:xfrm>
          <a:off x="117793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3397</xdr:rowOff>
    </xdr:from>
    <xdr:ext cx="469744" cy="259045"/>
    <xdr:sp macro="" textlink="">
      <xdr:nvSpPr>
        <xdr:cNvPr id="150" name="n_2aveValue債務償還比率"/>
        <xdr:cNvSpPr txBox="1"/>
      </xdr:nvSpPr>
      <xdr:spPr>
        <a:xfrm>
          <a:off x="111443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149447</xdr:rowOff>
    </xdr:from>
    <xdr:ext cx="469744" cy="259045"/>
    <xdr:sp macro="" textlink="">
      <xdr:nvSpPr>
        <xdr:cNvPr id="151" name="n_3aveValue債務償還比率"/>
        <xdr:cNvSpPr txBox="1"/>
      </xdr:nvSpPr>
      <xdr:spPr>
        <a:xfrm>
          <a:off x="104966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169957</xdr:rowOff>
    </xdr:from>
    <xdr:ext cx="469744" cy="259045"/>
    <xdr:sp macro="" textlink="">
      <xdr:nvSpPr>
        <xdr:cNvPr id="152" name="n_4aveValue債務償還比率"/>
        <xdr:cNvSpPr txBox="1"/>
      </xdr:nvSpPr>
      <xdr:spPr>
        <a:xfrm>
          <a:off x="9848927" y="608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41158</xdr:rowOff>
    </xdr:from>
    <xdr:ext cx="469744" cy="259045"/>
    <xdr:sp macro="" textlink="">
      <xdr:nvSpPr>
        <xdr:cNvPr id="153" name="n_1mainValue債務償還比率"/>
        <xdr:cNvSpPr txBox="1"/>
      </xdr:nvSpPr>
      <xdr:spPr>
        <a:xfrm>
          <a:off x="11779327" y="629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151916</xdr:rowOff>
    </xdr:from>
    <xdr:ext cx="469744" cy="259045"/>
    <xdr:sp macro="" textlink="">
      <xdr:nvSpPr>
        <xdr:cNvPr id="154" name="n_2mainValue債務償還比率"/>
        <xdr:cNvSpPr txBox="1"/>
      </xdr:nvSpPr>
      <xdr:spPr>
        <a:xfrm>
          <a:off x="11144327" y="623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122911</xdr:rowOff>
    </xdr:from>
    <xdr:ext cx="469744" cy="259045"/>
    <xdr:sp macro="" textlink="">
      <xdr:nvSpPr>
        <xdr:cNvPr id="155" name="n_3mainValue債務償還比率"/>
        <xdr:cNvSpPr txBox="1"/>
      </xdr:nvSpPr>
      <xdr:spPr>
        <a:xfrm>
          <a:off x="10496627" y="569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57301</xdr:rowOff>
    </xdr:from>
    <xdr:ext cx="469744" cy="259045"/>
    <xdr:sp macro="" textlink="">
      <xdr:nvSpPr>
        <xdr:cNvPr id="156" name="n_4mainValue債務償還比率"/>
        <xdr:cNvSpPr txBox="1"/>
      </xdr:nvSpPr>
      <xdr:spPr>
        <a:xfrm>
          <a:off x="9848927" y="56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19,358
19,260
1,332.45
18,877,299
18,048,032
816,703
9,347,484
24,290,961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39490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39878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3889375" y="7105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39878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3889375" y="56826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39878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38989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203575" y="64909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428875"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68275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936625" y="64014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3" name="楕円 72"/>
        <xdr:cNvSpPr/>
      </xdr:nvSpPr>
      <xdr:spPr>
        <a:xfrm>
          <a:off x="38989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4" name="【道路】&#10;有形固定資産減価償却率該当値テキスト"/>
        <xdr:cNvSpPr txBox="1"/>
      </xdr:nvSpPr>
      <xdr:spPr>
        <a:xfrm>
          <a:off x="39878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86360</xdr:rowOff>
    </xdr:from>
    <xdr:to>
      <xdr:col>20</xdr:col>
      <xdr:colOff>38100</xdr:colOff>
      <xdr:row>39</xdr:row>
      <xdr:rowOff>16510</xdr:rowOff>
    </xdr:to>
    <xdr:sp macro="" textlink="">
      <xdr:nvSpPr>
        <xdr:cNvPr id="75" name="楕円 74"/>
        <xdr:cNvSpPr/>
      </xdr:nvSpPr>
      <xdr:spPr>
        <a:xfrm>
          <a:off x="3203575" y="66014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137160</xdr:rowOff>
    </xdr:from>
    <xdr:to>
      <xdr:col>24</xdr:col>
      <xdr:colOff>63500</xdr:colOff>
      <xdr:row>38</xdr:row>
      <xdr:rowOff>156210</xdr:rowOff>
    </xdr:to>
    <xdr:cxnSp macro="">
      <xdr:nvCxnSpPr>
        <xdr:cNvPr id="76" name="直線コネクタ 75"/>
        <xdr:cNvCxnSpPr/>
      </xdr:nvCxnSpPr>
      <xdr:spPr>
        <a:xfrm>
          <a:off x="3235325" y="6652260"/>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65405</xdr:rowOff>
    </xdr:from>
    <xdr:to>
      <xdr:col>15</xdr:col>
      <xdr:colOff>101600</xdr:colOff>
      <xdr:row>38</xdr:row>
      <xdr:rowOff>167005</xdr:rowOff>
    </xdr:to>
    <xdr:sp macro="" textlink="">
      <xdr:nvSpPr>
        <xdr:cNvPr id="77" name="楕円 76"/>
        <xdr:cNvSpPr/>
      </xdr:nvSpPr>
      <xdr:spPr>
        <a:xfrm>
          <a:off x="2428875"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116205</xdr:rowOff>
    </xdr:from>
    <xdr:to>
      <xdr:col>19</xdr:col>
      <xdr:colOff>177800</xdr:colOff>
      <xdr:row>38</xdr:row>
      <xdr:rowOff>137160</xdr:rowOff>
    </xdr:to>
    <xdr:cxnSp macro="">
      <xdr:nvCxnSpPr>
        <xdr:cNvPr id="78" name="直線コネクタ 77"/>
        <xdr:cNvCxnSpPr/>
      </xdr:nvCxnSpPr>
      <xdr:spPr>
        <a:xfrm>
          <a:off x="2479675" y="6631305"/>
          <a:ext cx="7556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42545</xdr:rowOff>
    </xdr:from>
    <xdr:to>
      <xdr:col>6</xdr:col>
      <xdr:colOff>38100</xdr:colOff>
      <xdr:row>38</xdr:row>
      <xdr:rowOff>144145</xdr:rowOff>
    </xdr:to>
    <xdr:sp macro="" textlink="">
      <xdr:nvSpPr>
        <xdr:cNvPr id="79" name="楕円 78"/>
        <xdr:cNvSpPr/>
      </xdr:nvSpPr>
      <xdr:spPr>
        <a:xfrm>
          <a:off x="936625" y="65576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93997</xdr:rowOff>
    </xdr:from>
    <xdr:ext cx="405111" cy="259045"/>
    <xdr:sp macro="" textlink="">
      <xdr:nvSpPr>
        <xdr:cNvPr id="80" name="n_1aveValue【道路】&#10;有形固定資産減価償却率"/>
        <xdr:cNvSpPr txBox="1"/>
      </xdr:nvSpPr>
      <xdr:spPr>
        <a:xfrm>
          <a:off x="306769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1" name="n_2aveValue【道路】&#10;有形固定資産減価償却率"/>
        <xdr:cNvSpPr txBox="1"/>
      </xdr:nvSpPr>
      <xdr:spPr>
        <a:xfrm>
          <a:off x="230569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2" name="n_3aveValue【道路】&#10;有形固定資産減価償却率"/>
        <xdr:cNvSpPr txBox="1"/>
      </xdr:nvSpPr>
      <xdr:spPr>
        <a:xfrm>
          <a:off x="1559569"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3" name="n_4aveValue【道路】&#10;有形固定資産減価償却率"/>
        <xdr:cNvSpPr txBox="1"/>
      </xdr:nvSpPr>
      <xdr:spPr>
        <a:xfrm>
          <a:off x="8134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7637</xdr:rowOff>
    </xdr:from>
    <xdr:ext cx="405111" cy="259045"/>
    <xdr:sp macro="" textlink="">
      <xdr:nvSpPr>
        <xdr:cNvPr id="84" name="n_1mainValue【道路】&#10;有形固定資産減価償却率"/>
        <xdr:cNvSpPr txBox="1"/>
      </xdr:nvSpPr>
      <xdr:spPr>
        <a:xfrm>
          <a:off x="306769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5" name="n_2mainValue【道路】&#10;有形固定資産減価償却率"/>
        <xdr:cNvSpPr txBox="1"/>
      </xdr:nvSpPr>
      <xdr:spPr>
        <a:xfrm>
          <a:off x="230569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135272</xdr:rowOff>
    </xdr:from>
    <xdr:ext cx="405111" cy="259045"/>
    <xdr:sp macro="" textlink="">
      <xdr:nvSpPr>
        <xdr:cNvPr id="86" name="n_4mainValue【道路】&#10;有形固定資産減価償却率"/>
        <xdr:cNvSpPr txBox="1"/>
      </xdr:nvSpPr>
      <xdr:spPr>
        <a:xfrm>
          <a:off x="8134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0" name="テキスト ボックス 99"/>
        <xdr:cNvSpPr txBox="1"/>
      </xdr:nvSpPr>
      <xdr:spPr>
        <a:xfrm>
          <a:off x="51227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2" name="テキスト ボックス 101"/>
        <xdr:cNvSpPr txBox="1"/>
      </xdr:nvSpPr>
      <xdr:spPr>
        <a:xfrm>
          <a:off x="5032603"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4" name="テキスト ボックス 103"/>
        <xdr:cNvSpPr txBox="1"/>
      </xdr:nvSpPr>
      <xdr:spPr>
        <a:xfrm>
          <a:off x="5032603"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6" name="テキスト ボックス 105"/>
        <xdr:cNvSpPr txBox="1"/>
      </xdr:nvSpPr>
      <xdr:spPr>
        <a:xfrm>
          <a:off x="503260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08" name="直線コネクタ 107"/>
        <xdr:cNvCxnSpPr/>
      </xdr:nvCxnSpPr>
      <xdr:spPr>
        <a:xfrm flipV="1">
          <a:off x="8905240"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09" name="【道路】&#10;一人当たり延長最小値テキスト"/>
        <xdr:cNvSpPr txBox="1"/>
      </xdr:nvSpPr>
      <xdr:spPr>
        <a:xfrm>
          <a:off x="8943975"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0" name="直線コネクタ 109"/>
        <xdr:cNvCxnSpPr/>
      </xdr:nvCxnSpPr>
      <xdr:spPr>
        <a:xfrm>
          <a:off x="8845550" y="71601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1" name="【道路】&#10;一人当たり延長最大値テキスト"/>
        <xdr:cNvSpPr txBox="1"/>
      </xdr:nvSpPr>
      <xdr:spPr>
        <a:xfrm>
          <a:off x="8943975"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2" name="直線コネクタ 111"/>
        <xdr:cNvCxnSpPr/>
      </xdr:nvCxnSpPr>
      <xdr:spPr>
        <a:xfrm>
          <a:off x="8845550" y="57431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3" name="【道路】&#10;一人当たり延長平均値テキスト"/>
        <xdr:cNvSpPr txBox="1"/>
      </xdr:nvSpPr>
      <xdr:spPr>
        <a:xfrm>
          <a:off x="8943975"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4" name="フローチャート: 判断 113"/>
        <xdr:cNvSpPr/>
      </xdr:nvSpPr>
      <xdr:spPr>
        <a:xfrm>
          <a:off x="8883650" y="70650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73813</xdr:rowOff>
    </xdr:from>
    <xdr:to>
      <xdr:col>50</xdr:col>
      <xdr:colOff>165100</xdr:colOff>
      <xdr:row>42</xdr:row>
      <xdr:rowOff>3963</xdr:rowOff>
    </xdr:to>
    <xdr:sp macro="" textlink="">
      <xdr:nvSpPr>
        <xdr:cNvPr id="115" name="フローチャート: 判断 114"/>
        <xdr:cNvSpPr/>
      </xdr:nvSpPr>
      <xdr:spPr>
        <a:xfrm>
          <a:off x="8159750" y="710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73767</xdr:rowOff>
    </xdr:from>
    <xdr:to>
      <xdr:col>46</xdr:col>
      <xdr:colOff>38100</xdr:colOff>
      <xdr:row>42</xdr:row>
      <xdr:rowOff>3917</xdr:rowOff>
    </xdr:to>
    <xdr:sp macro="" textlink="">
      <xdr:nvSpPr>
        <xdr:cNvPr id="116" name="フローチャート: 判断 115"/>
        <xdr:cNvSpPr/>
      </xdr:nvSpPr>
      <xdr:spPr>
        <a:xfrm>
          <a:off x="7413625" y="71032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74136</xdr:rowOff>
    </xdr:from>
    <xdr:to>
      <xdr:col>41</xdr:col>
      <xdr:colOff>101600</xdr:colOff>
      <xdr:row>42</xdr:row>
      <xdr:rowOff>4286</xdr:rowOff>
    </xdr:to>
    <xdr:sp macro="" textlink="">
      <xdr:nvSpPr>
        <xdr:cNvPr id="117" name="フローチャート: 判断 116"/>
        <xdr:cNvSpPr/>
      </xdr:nvSpPr>
      <xdr:spPr>
        <a:xfrm>
          <a:off x="6638925" y="710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73443</xdr:rowOff>
    </xdr:from>
    <xdr:to>
      <xdr:col>36</xdr:col>
      <xdr:colOff>165100</xdr:colOff>
      <xdr:row>42</xdr:row>
      <xdr:rowOff>3593</xdr:rowOff>
    </xdr:to>
    <xdr:sp macro="" textlink="">
      <xdr:nvSpPr>
        <xdr:cNvPr id="118" name="フローチャート: 判断 117"/>
        <xdr:cNvSpPr/>
      </xdr:nvSpPr>
      <xdr:spPr>
        <a:xfrm>
          <a:off x="5892800" y="710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52660</xdr:rowOff>
    </xdr:from>
    <xdr:to>
      <xdr:col>55</xdr:col>
      <xdr:colOff>50800</xdr:colOff>
      <xdr:row>41</xdr:row>
      <xdr:rowOff>154260</xdr:rowOff>
    </xdr:to>
    <xdr:sp macro="" textlink="">
      <xdr:nvSpPr>
        <xdr:cNvPr id="124" name="楕円 123"/>
        <xdr:cNvSpPr/>
      </xdr:nvSpPr>
      <xdr:spPr>
        <a:xfrm>
          <a:off x="8883650" y="70821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534377" cy="259045"/>
    <xdr:sp macro="" textlink="">
      <xdr:nvSpPr>
        <xdr:cNvPr id="125" name="【道路】&#10;一人当たり延長該当値テキスト"/>
        <xdr:cNvSpPr txBox="1"/>
      </xdr:nvSpPr>
      <xdr:spPr>
        <a:xfrm>
          <a:off x="8943975" y="70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53145</xdr:rowOff>
    </xdr:from>
    <xdr:to>
      <xdr:col>50</xdr:col>
      <xdr:colOff>165100</xdr:colOff>
      <xdr:row>41</xdr:row>
      <xdr:rowOff>154745</xdr:rowOff>
    </xdr:to>
    <xdr:sp macro="" textlink="">
      <xdr:nvSpPr>
        <xdr:cNvPr id="126" name="楕円 125"/>
        <xdr:cNvSpPr/>
      </xdr:nvSpPr>
      <xdr:spPr>
        <a:xfrm>
          <a:off x="8159750" y="70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103460</xdr:rowOff>
    </xdr:from>
    <xdr:to>
      <xdr:col>55</xdr:col>
      <xdr:colOff>0</xdr:colOff>
      <xdr:row>41</xdr:row>
      <xdr:rowOff>103945</xdr:rowOff>
    </xdr:to>
    <xdr:cxnSp macro="">
      <xdr:nvCxnSpPr>
        <xdr:cNvPr id="127" name="直線コネクタ 126"/>
        <xdr:cNvCxnSpPr/>
      </xdr:nvCxnSpPr>
      <xdr:spPr>
        <a:xfrm flipV="1">
          <a:off x="8210550" y="7132910"/>
          <a:ext cx="695325"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53580</xdr:rowOff>
    </xdr:from>
    <xdr:to>
      <xdr:col>46</xdr:col>
      <xdr:colOff>38100</xdr:colOff>
      <xdr:row>41</xdr:row>
      <xdr:rowOff>155180</xdr:rowOff>
    </xdr:to>
    <xdr:sp macro="" textlink="">
      <xdr:nvSpPr>
        <xdr:cNvPr id="128" name="楕円 127"/>
        <xdr:cNvSpPr/>
      </xdr:nvSpPr>
      <xdr:spPr>
        <a:xfrm>
          <a:off x="7413625" y="70830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103945</xdr:rowOff>
    </xdr:from>
    <xdr:to>
      <xdr:col>50</xdr:col>
      <xdr:colOff>114300</xdr:colOff>
      <xdr:row>41</xdr:row>
      <xdr:rowOff>104380</xdr:rowOff>
    </xdr:to>
    <xdr:cxnSp macro="">
      <xdr:nvCxnSpPr>
        <xdr:cNvPr id="129" name="直線コネクタ 128"/>
        <xdr:cNvCxnSpPr/>
      </xdr:nvCxnSpPr>
      <xdr:spPr>
        <a:xfrm flipV="1">
          <a:off x="7445375" y="7133395"/>
          <a:ext cx="765175"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54612</xdr:rowOff>
    </xdr:from>
    <xdr:to>
      <xdr:col>36</xdr:col>
      <xdr:colOff>165100</xdr:colOff>
      <xdr:row>41</xdr:row>
      <xdr:rowOff>156212</xdr:rowOff>
    </xdr:to>
    <xdr:sp macro="" textlink="">
      <xdr:nvSpPr>
        <xdr:cNvPr id="130" name="楕円 129"/>
        <xdr:cNvSpPr/>
      </xdr:nvSpPr>
      <xdr:spPr>
        <a:xfrm>
          <a:off x="5892800" y="70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166540</xdr:rowOff>
    </xdr:from>
    <xdr:ext cx="469744" cy="259045"/>
    <xdr:sp macro="" textlink="">
      <xdr:nvSpPr>
        <xdr:cNvPr id="131" name="n_1aveValue【道路】&#10;一人当たり延長"/>
        <xdr:cNvSpPr txBox="1"/>
      </xdr:nvSpPr>
      <xdr:spPr>
        <a:xfrm>
          <a:off x="7991552" y="71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166494</xdr:rowOff>
    </xdr:from>
    <xdr:ext cx="469744" cy="259045"/>
    <xdr:sp macro="" textlink="">
      <xdr:nvSpPr>
        <xdr:cNvPr id="132" name="n_2aveValue【道路】&#10;一人当たり延長"/>
        <xdr:cNvSpPr txBox="1"/>
      </xdr:nvSpPr>
      <xdr:spPr>
        <a:xfrm>
          <a:off x="7258127" y="719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20813</xdr:rowOff>
    </xdr:from>
    <xdr:ext cx="469744" cy="259045"/>
    <xdr:sp macro="" textlink="">
      <xdr:nvSpPr>
        <xdr:cNvPr id="133" name="n_3aveValue【道路】&#10;一人当たり延長"/>
        <xdr:cNvSpPr txBox="1"/>
      </xdr:nvSpPr>
      <xdr:spPr>
        <a:xfrm>
          <a:off x="6483427" y="687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166170</xdr:rowOff>
    </xdr:from>
    <xdr:ext cx="469744" cy="259045"/>
    <xdr:sp macro="" textlink="">
      <xdr:nvSpPr>
        <xdr:cNvPr id="134" name="n_4aveValue【道路】&#10;一人当たり延長"/>
        <xdr:cNvSpPr txBox="1"/>
      </xdr:nvSpPr>
      <xdr:spPr>
        <a:xfrm>
          <a:off x="5737302" y="719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171272</xdr:rowOff>
    </xdr:from>
    <xdr:ext cx="534377" cy="259045"/>
    <xdr:sp macro="" textlink="">
      <xdr:nvSpPr>
        <xdr:cNvPr id="135" name="n_1mainValue【道路】&#10;一人当たり延長"/>
        <xdr:cNvSpPr txBox="1"/>
      </xdr:nvSpPr>
      <xdr:spPr>
        <a:xfrm>
          <a:off x="7959236" y="68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257</xdr:rowOff>
    </xdr:from>
    <xdr:ext cx="534377" cy="259045"/>
    <xdr:sp macro="" textlink="">
      <xdr:nvSpPr>
        <xdr:cNvPr id="136" name="n_2mainValue【道路】&#10;一人当たり延長"/>
        <xdr:cNvSpPr txBox="1"/>
      </xdr:nvSpPr>
      <xdr:spPr>
        <a:xfrm>
          <a:off x="7225811" y="685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1289</xdr:rowOff>
    </xdr:from>
    <xdr:ext cx="534377" cy="259045"/>
    <xdr:sp macro="" textlink="">
      <xdr:nvSpPr>
        <xdr:cNvPr id="137" name="n_4mainValue【道路】&#10;一人当たり延長"/>
        <xdr:cNvSpPr txBox="1"/>
      </xdr:nvSpPr>
      <xdr:spPr>
        <a:xfrm>
          <a:off x="5704986" y="685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62" name="直線コネクタ 161"/>
        <xdr:cNvCxnSpPr/>
      </xdr:nvCxnSpPr>
      <xdr:spPr>
        <a:xfrm flipV="1">
          <a:off x="39490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63" name="【橋りょう・トンネル】&#10;有形固定資産減価償却率最小値テキスト"/>
        <xdr:cNvSpPr txBox="1"/>
      </xdr:nvSpPr>
      <xdr:spPr>
        <a:xfrm>
          <a:off x="39878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64" name="直線コネクタ 163"/>
        <xdr:cNvCxnSpPr/>
      </xdr:nvCxnSpPr>
      <xdr:spPr>
        <a:xfrm>
          <a:off x="3889375" y="11022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65" name="【橋りょう・トンネル】&#10;有形固定資産減価償却率最大値テキスト"/>
        <xdr:cNvSpPr txBox="1"/>
      </xdr:nvSpPr>
      <xdr:spPr>
        <a:xfrm>
          <a:off x="39878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3889375" y="952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67" name="【橋りょう・トンネル】&#10;有形固定資産減価償却率平均値テキスト"/>
        <xdr:cNvSpPr txBox="1"/>
      </xdr:nvSpPr>
      <xdr:spPr>
        <a:xfrm>
          <a:off x="39878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68" name="フローチャート: 判断 167"/>
        <xdr:cNvSpPr/>
      </xdr:nvSpPr>
      <xdr:spPr>
        <a:xfrm>
          <a:off x="38989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69" name="フローチャート: 判断 168"/>
        <xdr:cNvSpPr/>
      </xdr:nvSpPr>
      <xdr:spPr>
        <a:xfrm>
          <a:off x="3203575" y="102133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71120</xdr:rowOff>
    </xdr:from>
    <xdr:to>
      <xdr:col>15</xdr:col>
      <xdr:colOff>101600</xdr:colOff>
      <xdr:row>60</xdr:row>
      <xdr:rowOff>1270</xdr:rowOff>
    </xdr:to>
    <xdr:sp macro="" textlink="">
      <xdr:nvSpPr>
        <xdr:cNvPr id="170" name="フローチャート: 判断 169"/>
        <xdr:cNvSpPr/>
      </xdr:nvSpPr>
      <xdr:spPr>
        <a:xfrm>
          <a:off x="2428875"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71" name="フローチャート: 判断 170"/>
        <xdr:cNvSpPr/>
      </xdr:nvSpPr>
      <xdr:spPr>
        <a:xfrm>
          <a:off x="168275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2" name="フローチャート: 判断 171"/>
        <xdr:cNvSpPr/>
      </xdr:nvSpPr>
      <xdr:spPr>
        <a:xfrm>
          <a:off x="936625" y="101714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78" name="楕円 177"/>
        <xdr:cNvSpPr/>
      </xdr:nvSpPr>
      <xdr:spPr>
        <a:xfrm>
          <a:off x="38989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90187</xdr:rowOff>
    </xdr:from>
    <xdr:ext cx="405111" cy="259045"/>
    <xdr:sp macro="" textlink="">
      <xdr:nvSpPr>
        <xdr:cNvPr id="179" name="【橋りょう・トンネル】&#10;有形固定資産減価償却率該当値テキスト"/>
        <xdr:cNvSpPr txBox="1"/>
      </xdr:nvSpPr>
      <xdr:spPr>
        <a:xfrm>
          <a:off x="39878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80" name="楕円 179"/>
        <xdr:cNvSpPr/>
      </xdr:nvSpPr>
      <xdr:spPr>
        <a:xfrm>
          <a:off x="3203575" y="101447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118110</xdr:rowOff>
    </xdr:to>
    <xdr:cxnSp macro="">
      <xdr:nvCxnSpPr>
        <xdr:cNvPr id="181" name="直線コネクタ 180"/>
        <xdr:cNvCxnSpPr/>
      </xdr:nvCxnSpPr>
      <xdr:spPr>
        <a:xfrm>
          <a:off x="3235325" y="10195560"/>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170180</xdr:rowOff>
    </xdr:from>
    <xdr:to>
      <xdr:col>15</xdr:col>
      <xdr:colOff>101600</xdr:colOff>
      <xdr:row>59</xdr:row>
      <xdr:rowOff>100330</xdr:rowOff>
    </xdr:to>
    <xdr:sp macro="" textlink="">
      <xdr:nvSpPr>
        <xdr:cNvPr id="182" name="楕円 181"/>
        <xdr:cNvSpPr/>
      </xdr:nvSpPr>
      <xdr:spPr>
        <a:xfrm>
          <a:off x="2428875"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49530</xdr:rowOff>
    </xdr:from>
    <xdr:to>
      <xdr:col>19</xdr:col>
      <xdr:colOff>177800</xdr:colOff>
      <xdr:row>59</xdr:row>
      <xdr:rowOff>80010</xdr:rowOff>
    </xdr:to>
    <xdr:cxnSp macro="">
      <xdr:nvCxnSpPr>
        <xdr:cNvPr id="183" name="直線コネクタ 182"/>
        <xdr:cNvCxnSpPr/>
      </xdr:nvCxnSpPr>
      <xdr:spPr>
        <a:xfrm>
          <a:off x="2479675" y="10165080"/>
          <a:ext cx="7556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29210</xdr:rowOff>
    </xdr:from>
    <xdr:to>
      <xdr:col>6</xdr:col>
      <xdr:colOff>38100</xdr:colOff>
      <xdr:row>59</xdr:row>
      <xdr:rowOff>130810</xdr:rowOff>
    </xdr:to>
    <xdr:sp macro="" textlink="">
      <xdr:nvSpPr>
        <xdr:cNvPr id="184" name="楕円 183"/>
        <xdr:cNvSpPr/>
      </xdr:nvSpPr>
      <xdr:spPr>
        <a:xfrm>
          <a:off x="936625" y="101447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19067</xdr:rowOff>
    </xdr:from>
    <xdr:ext cx="405111" cy="259045"/>
    <xdr:sp macro="" textlink="">
      <xdr:nvSpPr>
        <xdr:cNvPr id="185" name="n_1aveValue【橋りょう・トンネル】&#10;有形固定資産減価償却率"/>
        <xdr:cNvSpPr txBox="1"/>
      </xdr:nvSpPr>
      <xdr:spPr>
        <a:xfrm>
          <a:off x="306769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163847</xdr:rowOff>
    </xdr:from>
    <xdr:ext cx="405111" cy="259045"/>
    <xdr:sp macro="" textlink="">
      <xdr:nvSpPr>
        <xdr:cNvPr id="186" name="n_2aveValue【橋りょう・トンネル】&#10;有形固定資産減価償却率"/>
        <xdr:cNvSpPr txBox="1"/>
      </xdr:nvSpPr>
      <xdr:spPr>
        <a:xfrm>
          <a:off x="230569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187" name="n_3aveValue【橋りょう・トンネル】&#10;有形固定資産減価償却率"/>
        <xdr:cNvSpPr txBox="1"/>
      </xdr:nvSpPr>
      <xdr:spPr>
        <a:xfrm>
          <a:off x="1559569"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148607</xdr:rowOff>
    </xdr:from>
    <xdr:ext cx="405111" cy="259045"/>
    <xdr:sp macro="" textlink="">
      <xdr:nvSpPr>
        <xdr:cNvPr id="188" name="n_4aveValue【橋りょう・トンネル】&#10;有形固定資産減価償却率"/>
        <xdr:cNvSpPr txBox="1"/>
      </xdr:nvSpPr>
      <xdr:spPr>
        <a:xfrm>
          <a:off x="8134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189" name="n_1mainValue【橋りょう・トンネル】&#10;有形固定資産減価償却率"/>
        <xdr:cNvSpPr txBox="1"/>
      </xdr:nvSpPr>
      <xdr:spPr>
        <a:xfrm>
          <a:off x="306769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90" name="n_2mainValue【橋りょう・トンネル】&#10;有形固定資産減価償却率"/>
        <xdr:cNvSpPr txBox="1"/>
      </xdr:nvSpPr>
      <xdr:spPr>
        <a:xfrm>
          <a:off x="230569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147337</xdr:rowOff>
    </xdr:from>
    <xdr:ext cx="405111" cy="259045"/>
    <xdr:sp macro="" textlink="">
      <xdr:nvSpPr>
        <xdr:cNvPr id="191" name="n_4mainValue【橋りょう・トンネル】&#10;有形固定資産減価償却率"/>
        <xdr:cNvSpPr txBox="1"/>
      </xdr:nvSpPr>
      <xdr:spPr>
        <a:xfrm>
          <a:off x="8134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541223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5" name="テキスト ボックス 204"/>
        <xdr:cNvSpPr txBox="1"/>
      </xdr:nvSpPr>
      <xdr:spPr>
        <a:xfrm>
          <a:off x="5032603"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7" name="テキスト ボックス 206"/>
        <xdr:cNvSpPr txBox="1"/>
      </xdr:nvSpPr>
      <xdr:spPr>
        <a:xfrm>
          <a:off x="5032603"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9" name="テキスト ボックス 208"/>
        <xdr:cNvSpPr txBox="1"/>
      </xdr:nvSpPr>
      <xdr:spPr>
        <a:xfrm>
          <a:off x="5032603"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032603"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03260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17" name="直線コネクタ 216"/>
        <xdr:cNvCxnSpPr/>
      </xdr:nvCxnSpPr>
      <xdr:spPr>
        <a:xfrm flipV="1">
          <a:off x="8905240"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18" name="【橋りょう・トンネル】&#10;一人当たり有形固定資産（償却資産）額最小値テキスト"/>
        <xdr:cNvSpPr txBox="1"/>
      </xdr:nvSpPr>
      <xdr:spPr>
        <a:xfrm>
          <a:off x="8943975"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19" name="直線コネクタ 218"/>
        <xdr:cNvCxnSpPr/>
      </xdr:nvCxnSpPr>
      <xdr:spPr>
        <a:xfrm>
          <a:off x="8845550" y="111005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20" name="【橋りょう・トンネル】&#10;一人当たり有形固定資産（償却資産）額最大値テキスト"/>
        <xdr:cNvSpPr txBox="1"/>
      </xdr:nvSpPr>
      <xdr:spPr>
        <a:xfrm>
          <a:off x="8943975"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21" name="直線コネクタ 220"/>
        <xdr:cNvCxnSpPr/>
      </xdr:nvCxnSpPr>
      <xdr:spPr>
        <a:xfrm>
          <a:off x="8845550" y="94856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50840</xdr:rowOff>
    </xdr:from>
    <xdr:ext cx="599010" cy="259045"/>
    <xdr:sp macro="" textlink="">
      <xdr:nvSpPr>
        <xdr:cNvPr id="222" name="【橋りょう・トンネル】&#10;一人当たり有形固定資産（償却資産）額平均値テキスト"/>
        <xdr:cNvSpPr txBox="1"/>
      </xdr:nvSpPr>
      <xdr:spPr>
        <a:xfrm>
          <a:off x="8943975" y="108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23" name="フローチャート: 判断 222"/>
        <xdr:cNvSpPr/>
      </xdr:nvSpPr>
      <xdr:spPr>
        <a:xfrm>
          <a:off x="8883650" y="108737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13406</xdr:rowOff>
    </xdr:from>
    <xdr:to>
      <xdr:col>50</xdr:col>
      <xdr:colOff>165100</xdr:colOff>
      <xdr:row>64</xdr:row>
      <xdr:rowOff>115006</xdr:rowOff>
    </xdr:to>
    <xdr:sp macro="" textlink="">
      <xdr:nvSpPr>
        <xdr:cNvPr id="224" name="フローチャート: 判断 223"/>
        <xdr:cNvSpPr/>
      </xdr:nvSpPr>
      <xdr:spPr>
        <a:xfrm>
          <a:off x="8159750" y="1098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17118</xdr:rowOff>
    </xdr:from>
    <xdr:to>
      <xdr:col>46</xdr:col>
      <xdr:colOff>38100</xdr:colOff>
      <xdr:row>64</xdr:row>
      <xdr:rowOff>118718</xdr:rowOff>
    </xdr:to>
    <xdr:sp macro="" textlink="">
      <xdr:nvSpPr>
        <xdr:cNvPr id="225" name="フローチャート: 判断 224"/>
        <xdr:cNvSpPr/>
      </xdr:nvSpPr>
      <xdr:spPr>
        <a:xfrm>
          <a:off x="7413625" y="109899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17453</xdr:rowOff>
    </xdr:from>
    <xdr:to>
      <xdr:col>41</xdr:col>
      <xdr:colOff>101600</xdr:colOff>
      <xdr:row>64</xdr:row>
      <xdr:rowOff>119053</xdr:rowOff>
    </xdr:to>
    <xdr:sp macro="" textlink="">
      <xdr:nvSpPr>
        <xdr:cNvPr id="226" name="フローチャート: 判断 225"/>
        <xdr:cNvSpPr/>
      </xdr:nvSpPr>
      <xdr:spPr>
        <a:xfrm>
          <a:off x="6638925"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19924</xdr:rowOff>
    </xdr:from>
    <xdr:to>
      <xdr:col>36</xdr:col>
      <xdr:colOff>165100</xdr:colOff>
      <xdr:row>64</xdr:row>
      <xdr:rowOff>121524</xdr:rowOff>
    </xdr:to>
    <xdr:sp macro="" textlink="">
      <xdr:nvSpPr>
        <xdr:cNvPr id="227" name="フローチャート: 判断 226"/>
        <xdr:cNvSpPr/>
      </xdr:nvSpPr>
      <xdr:spPr>
        <a:xfrm>
          <a:off x="58928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61386</xdr:rowOff>
    </xdr:from>
    <xdr:to>
      <xdr:col>55</xdr:col>
      <xdr:colOff>50800</xdr:colOff>
      <xdr:row>63</xdr:row>
      <xdr:rowOff>162986</xdr:rowOff>
    </xdr:to>
    <xdr:sp macro="" textlink="">
      <xdr:nvSpPr>
        <xdr:cNvPr id="233" name="楕円 232"/>
        <xdr:cNvSpPr/>
      </xdr:nvSpPr>
      <xdr:spPr>
        <a:xfrm>
          <a:off x="8883650" y="108627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84263</xdr:rowOff>
    </xdr:from>
    <xdr:ext cx="599010" cy="259045"/>
    <xdr:sp macro="" textlink="">
      <xdr:nvSpPr>
        <xdr:cNvPr id="234" name="【橋りょう・トンネル】&#10;一人当たり有形固定資産（償却資産）額該当値テキスト"/>
        <xdr:cNvSpPr txBox="1"/>
      </xdr:nvSpPr>
      <xdr:spPr>
        <a:xfrm>
          <a:off x="8943975" y="1071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66748</xdr:rowOff>
    </xdr:from>
    <xdr:to>
      <xdr:col>50</xdr:col>
      <xdr:colOff>165100</xdr:colOff>
      <xdr:row>63</xdr:row>
      <xdr:rowOff>168348</xdr:rowOff>
    </xdr:to>
    <xdr:sp macro="" textlink="">
      <xdr:nvSpPr>
        <xdr:cNvPr id="235" name="楕円 234"/>
        <xdr:cNvSpPr/>
      </xdr:nvSpPr>
      <xdr:spPr>
        <a:xfrm>
          <a:off x="8159750" y="108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112186</xdr:rowOff>
    </xdr:from>
    <xdr:to>
      <xdr:col>55</xdr:col>
      <xdr:colOff>0</xdr:colOff>
      <xdr:row>63</xdr:row>
      <xdr:rowOff>117548</xdr:rowOff>
    </xdr:to>
    <xdr:cxnSp macro="">
      <xdr:nvCxnSpPr>
        <xdr:cNvPr id="236" name="直線コネクタ 235"/>
        <xdr:cNvCxnSpPr/>
      </xdr:nvCxnSpPr>
      <xdr:spPr>
        <a:xfrm flipV="1">
          <a:off x="8210550" y="10913536"/>
          <a:ext cx="695325"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69813</xdr:rowOff>
    </xdr:from>
    <xdr:to>
      <xdr:col>46</xdr:col>
      <xdr:colOff>38100</xdr:colOff>
      <xdr:row>63</xdr:row>
      <xdr:rowOff>171413</xdr:rowOff>
    </xdr:to>
    <xdr:sp macro="" textlink="">
      <xdr:nvSpPr>
        <xdr:cNvPr id="237" name="楕円 236"/>
        <xdr:cNvSpPr/>
      </xdr:nvSpPr>
      <xdr:spPr>
        <a:xfrm>
          <a:off x="7413625" y="108711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117548</xdr:rowOff>
    </xdr:from>
    <xdr:to>
      <xdr:col>50</xdr:col>
      <xdr:colOff>114300</xdr:colOff>
      <xdr:row>63</xdr:row>
      <xdr:rowOff>120613</xdr:rowOff>
    </xdr:to>
    <xdr:cxnSp macro="">
      <xdr:nvCxnSpPr>
        <xdr:cNvPr id="238" name="直線コネクタ 237"/>
        <xdr:cNvCxnSpPr/>
      </xdr:nvCxnSpPr>
      <xdr:spPr>
        <a:xfrm flipV="1">
          <a:off x="7445375" y="10918898"/>
          <a:ext cx="765175"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81699</xdr:rowOff>
    </xdr:from>
    <xdr:to>
      <xdr:col>36</xdr:col>
      <xdr:colOff>165100</xdr:colOff>
      <xdr:row>64</xdr:row>
      <xdr:rowOff>11849</xdr:rowOff>
    </xdr:to>
    <xdr:sp macro="" textlink="">
      <xdr:nvSpPr>
        <xdr:cNvPr id="239" name="楕円 238"/>
        <xdr:cNvSpPr/>
      </xdr:nvSpPr>
      <xdr:spPr>
        <a:xfrm>
          <a:off x="5892800" y="108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64</xdr:row>
      <xdr:rowOff>106133</xdr:rowOff>
    </xdr:from>
    <xdr:ext cx="599010" cy="259045"/>
    <xdr:sp macro="" textlink="">
      <xdr:nvSpPr>
        <xdr:cNvPr id="240" name="n_1aveValue【橋りょう・トンネル】&#10;一人当たり有形固定資産（償却資産）額"/>
        <xdr:cNvSpPr txBox="1"/>
      </xdr:nvSpPr>
      <xdr:spPr>
        <a:xfrm>
          <a:off x="7936445" y="1107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109845</xdr:rowOff>
    </xdr:from>
    <xdr:ext cx="599010" cy="259045"/>
    <xdr:sp macro="" textlink="">
      <xdr:nvSpPr>
        <xdr:cNvPr id="241" name="n_2aveValue【橋りょう・トンネル】&#10;一人当たり有形固定資産（償却資産）額"/>
        <xdr:cNvSpPr txBox="1"/>
      </xdr:nvSpPr>
      <xdr:spPr>
        <a:xfrm>
          <a:off x="7193495" y="1108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135580</xdr:rowOff>
    </xdr:from>
    <xdr:ext cx="599010" cy="259045"/>
    <xdr:sp macro="" textlink="">
      <xdr:nvSpPr>
        <xdr:cNvPr id="242" name="n_3aveValue【橋りょう・トンネル】&#10;一人当たり有形固定資産（償却資産）額"/>
        <xdr:cNvSpPr txBox="1"/>
      </xdr:nvSpPr>
      <xdr:spPr>
        <a:xfrm>
          <a:off x="6447370"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112651</xdr:rowOff>
    </xdr:from>
    <xdr:ext cx="599010" cy="259045"/>
    <xdr:sp macro="" textlink="">
      <xdr:nvSpPr>
        <xdr:cNvPr id="243" name="n_4aveValue【橋りょう・トンネル】&#10;一人当たり有形固定資産（償却資産）額"/>
        <xdr:cNvSpPr txBox="1"/>
      </xdr:nvSpPr>
      <xdr:spPr>
        <a:xfrm>
          <a:off x="5672670"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13425</xdr:rowOff>
    </xdr:from>
    <xdr:ext cx="599010" cy="259045"/>
    <xdr:sp macro="" textlink="">
      <xdr:nvSpPr>
        <xdr:cNvPr id="244" name="n_1mainValue【橋りょう・トンネル】&#10;一人当たり有形固定資産（償却資産）額"/>
        <xdr:cNvSpPr txBox="1"/>
      </xdr:nvSpPr>
      <xdr:spPr>
        <a:xfrm>
          <a:off x="7936445" y="1064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16490</xdr:rowOff>
    </xdr:from>
    <xdr:ext cx="599010" cy="259045"/>
    <xdr:sp macro="" textlink="">
      <xdr:nvSpPr>
        <xdr:cNvPr id="245" name="n_2mainValue【橋りょう・トンネル】&#10;一人当たり有形固定資産（償却資産）額"/>
        <xdr:cNvSpPr txBox="1"/>
      </xdr:nvSpPr>
      <xdr:spPr>
        <a:xfrm>
          <a:off x="7193495" y="1064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28376</xdr:rowOff>
    </xdr:from>
    <xdr:ext cx="599010" cy="259045"/>
    <xdr:sp macro="" textlink="">
      <xdr:nvSpPr>
        <xdr:cNvPr id="246" name="n_4mainValue【橋りょう・トンネル】&#10;一人当たり有形固定資産（償却資産）額"/>
        <xdr:cNvSpPr txBox="1"/>
      </xdr:nvSpPr>
      <xdr:spPr>
        <a:xfrm>
          <a:off x="5672670" y="1065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2" name="直線コネクタ 271"/>
        <xdr:cNvCxnSpPr/>
      </xdr:nvCxnSpPr>
      <xdr:spPr>
        <a:xfrm flipV="1">
          <a:off x="39490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3" name="【公営住宅】&#10;有形固定資産減価償却率最小値テキスト"/>
        <xdr:cNvSpPr txBox="1"/>
      </xdr:nvSpPr>
      <xdr:spPr>
        <a:xfrm>
          <a:off x="39878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4" name="直線コネクタ 273"/>
        <xdr:cNvCxnSpPr/>
      </xdr:nvCxnSpPr>
      <xdr:spPr>
        <a:xfrm>
          <a:off x="388937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5" name="【公営住宅】&#10;有形固定資産減価償却率最大値テキスト"/>
        <xdr:cNvSpPr txBox="1"/>
      </xdr:nvSpPr>
      <xdr:spPr>
        <a:xfrm>
          <a:off x="39878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6" name="直線コネクタ 275"/>
        <xdr:cNvCxnSpPr/>
      </xdr:nvCxnSpPr>
      <xdr:spPr>
        <a:xfrm>
          <a:off x="3889375" y="133965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77" name="【公営住宅】&#10;有形固定資産減価償却率平均値テキスト"/>
        <xdr:cNvSpPr txBox="1"/>
      </xdr:nvSpPr>
      <xdr:spPr>
        <a:xfrm>
          <a:off x="39878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78" name="フローチャート: 判断 277"/>
        <xdr:cNvSpPr/>
      </xdr:nvSpPr>
      <xdr:spPr>
        <a:xfrm>
          <a:off x="38989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79" name="フローチャート: 判断 278"/>
        <xdr:cNvSpPr/>
      </xdr:nvSpPr>
      <xdr:spPr>
        <a:xfrm>
          <a:off x="3203575" y="1427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80" name="フローチャート: 判断 279"/>
        <xdr:cNvSpPr/>
      </xdr:nvSpPr>
      <xdr:spPr>
        <a:xfrm>
          <a:off x="2428875"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81" name="フローチャート: 判断 280"/>
        <xdr:cNvSpPr/>
      </xdr:nvSpPr>
      <xdr:spPr>
        <a:xfrm>
          <a:off x="168275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82" name="フローチャート: 判断 281"/>
        <xdr:cNvSpPr/>
      </xdr:nvSpPr>
      <xdr:spPr>
        <a:xfrm>
          <a:off x="936625" y="142421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103232</xdr:rowOff>
    </xdr:from>
    <xdr:to>
      <xdr:col>24</xdr:col>
      <xdr:colOff>114300</xdr:colOff>
      <xdr:row>84</xdr:row>
      <xdr:rowOff>33382</xdr:rowOff>
    </xdr:to>
    <xdr:sp macro="" textlink="">
      <xdr:nvSpPr>
        <xdr:cNvPr id="288" name="楕円 287"/>
        <xdr:cNvSpPr/>
      </xdr:nvSpPr>
      <xdr:spPr>
        <a:xfrm>
          <a:off x="38989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81659</xdr:rowOff>
    </xdr:from>
    <xdr:ext cx="405111" cy="259045"/>
    <xdr:sp macro="" textlink="">
      <xdr:nvSpPr>
        <xdr:cNvPr id="289" name="【公営住宅】&#10;有形固定資産減価償却率該当値テキスト"/>
        <xdr:cNvSpPr txBox="1"/>
      </xdr:nvSpPr>
      <xdr:spPr>
        <a:xfrm>
          <a:off x="39878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88537</xdr:rowOff>
    </xdr:from>
    <xdr:to>
      <xdr:col>20</xdr:col>
      <xdr:colOff>38100</xdr:colOff>
      <xdr:row>84</xdr:row>
      <xdr:rowOff>18687</xdr:rowOff>
    </xdr:to>
    <xdr:sp macro="" textlink="">
      <xdr:nvSpPr>
        <xdr:cNvPr id="290" name="楕円 289"/>
        <xdr:cNvSpPr/>
      </xdr:nvSpPr>
      <xdr:spPr>
        <a:xfrm>
          <a:off x="3203575" y="143188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139337</xdr:rowOff>
    </xdr:from>
    <xdr:to>
      <xdr:col>24</xdr:col>
      <xdr:colOff>63500</xdr:colOff>
      <xdr:row>83</xdr:row>
      <xdr:rowOff>154032</xdr:rowOff>
    </xdr:to>
    <xdr:cxnSp macro="">
      <xdr:nvCxnSpPr>
        <xdr:cNvPr id="291" name="直線コネクタ 290"/>
        <xdr:cNvCxnSpPr/>
      </xdr:nvCxnSpPr>
      <xdr:spPr>
        <a:xfrm>
          <a:off x="3235325" y="14369687"/>
          <a:ext cx="714375"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96701</xdr:rowOff>
    </xdr:from>
    <xdr:to>
      <xdr:col>15</xdr:col>
      <xdr:colOff>101600</xdr:colOff>
      <xdr:row>84</xdr:row>
      <xdr:rowOff>26851</xdr:rowOff>
    </xdr:to>
    <xdr:sp macro="" textlink="">
      <xdr:nvSpPr>
        <xdr:cNvPr id="292" name="楕円 291"/>
        <xdr:cNvSpPr/>
      </xdr:nvSpPr>
      <xdr:spPr>
        <a:xfrm>
          <a:off x="2428875"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139337</xdr:rowOff>
    </xdr:from>
    <xdr:to>
      <xdr:col>19</xdr:col>
      <xdr:colOff>177800</xdr:colOff>
      <xdr:row>83</xdr:row>
      <xdr:rowOff>147501</xdr:rowOff>
    </xdr:to>
    <xdr:cxnSp macro="">
      <xdr:nvCxnSpPr>
        <xdr:cNvPr id="293" name="直線コネクタ 292"/>
        <xdr:cNvCxnSpPr/>
      </xdr:nvCxnSpPr>
      <xdr:spPr>
        <a:xfrm flipV="1">
          <a:off x="2479675" y="14369687"/>
          <a:ext cx="7556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294" name="楕円 293"/>
        <xdr:cNvSpPr/>
      </xdr:nvSpPr>
      <xdr:spPr>
        <a:xfrm>
          <a:off x="936625" y="142633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162577</xdr:rowOff>
    </xdr:from>
    <xdr:ext cx="405111" cy="259045"/>
    <xdr:sp macro="" textlink="">
      <xdr:nvSpPr>
        <xdr:cNvPr id="295" name="n_1aveValue【公営住宅】&#10;有形固定資産減価償却率"/>
        <xdr:cNvSpPr txBox="1"/>
      </xdr:nvSpPr>
      <xdr:spPr>
        <a:xfrm>
          <a:off x="306769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296" name="n_2aveValue【公営住宅】&#10;有形固定資産減価償却率"/>
        <xdr:cNvSpPr txBox="1"/>
      </xdr:nvSpPr>
      <xdr:spPr>
        <a:xfrm>
          <a:off x="230569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297" name="n_3aveValue【公営住宅】&#10;有形固定資産減価償却率"/>
        <xdr:cNvSpPr txBox="1"/>
      </xdr:nvSpPr>
      <xdr:spPr>
        <a:xfrm>
          <a:off x="1559569"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298" name="n_4aveValue【公営住宅】&#10;有形固定資産減価償却率"/>
        <xdr:cNvSpPr txBox="1"/>
      </xdr:nvSpPr>
      <xdr:spPr>
        <a:xfrm>
          <a:off x="8134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9814</xdr:rowOff>
    </xdr:from>
    <xdr:ext cx="405111" cy="259045"/>
    <xdr:sp macro="" textlink="">
      <xdr:nvSpPr>
        <xdr:cNvPr id="299" name="n_1mainValue【公営住宅】&#10;有形固定資産減価償却率"/>
        <xdr:cNvSpPr txBox="1"/>
      </xdr:nvSpPr>
      <xdr:spPr>
        <a:xfrm>
          <a:off x="306769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00" name="n_2mainValue【公営住宅】&#10;有形固定資産減価償却率"/>
        <xdr:cNvSpPr txBox="1"/>
      </xdr:nvSpPr>
      <xdr:spPr>
        <a:xfrm>
          <a:off x="230569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301" name="n_4mainValue【公営住宅】&#10;有形固定資産減価償却率"/>
        <xdr:cNvSpPr txBox="1"/>
      </xdr:nvSpPr>
      <xdr:spPr>
        <a:xfrm>
          <a:off x="8134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2" name="直線コネクタ 311"/>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3" name="テキスト ボックス 312"/>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4" name="直線コネクタ 313"/>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5" name="テキスト ボックス 314"/>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8" name="直線コネクタ 317"/>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9" name="テキスト ボックス 318"/>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0" name="直線コネクタ 319"/>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1" name="テキスト ボックス 320"/>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25" name="直線コネクタ 324"/>
        <xdr:cNvCxnSpPr/>
      </xdr:nvCxnSpPr>
      <xdr:spPr>
        <a:xfrm flipV="1">
          <a:off x="8905240"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26" name="【公営住宅】&#10;一人当たり面積最小値テキスト"/>
        <xdr:cNvSpPr txBox="1"/>
      </xdr:nvSpPr>
      <xdr:spPr>
        <a:xfrm>
          <a:off x="8943975"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27" name="直線コネクタ 326"/>
        <xdr:cNvCxnSpPr/>
      </xdr:nvCxnSpPr>
      <xdr:spPr>
        <a:xfrm>
          <a:off x="8845550" y="148540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28" name="【公営住宅】&#10;一人当たり面積最大値テキスト"/>
        <xdr:cNvSpPr txBox="1"/>
      </xdr:nvSpPr>
      <xdr:spPr>
        <a:xfrm>
          <a:off x="8943975"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29" name="直線コネクタ 328"/>
        <xdr:cNvCxnSpPr/>
      </xdr:nvCxnSpPr>
      <xdr:spPr>
        <a:xfrm>
          <a:off x="8845550" y="134553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30" name="【公営住宅】&#10;一人当たり面積平均値テキスト"/>
        <xdr:cNvSpPr txBox="1"/>
      </xdr:nvSpPr>
      <xdr:spPr>
        <a:xfrm>
          <a:off x="8943975"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31" name="フローチャート: 判断 330"/>
        <xdr:cNvSpPr/>
      </xdr:nvSpPr>
      <xdr:spPr>
        <a:xfrm>
          <a:off x="8883650" y="143399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4445</xdr:rowOff>
    </xdr:from>
    <xdr:to>
      <xdr:col>50</xdr:col>
      <xdr:colOff>165100</xdr:colOff>
      <xdr:row>85</xdr:row>
      <xdr:rowOff>106045</xdr:rowOff>
    </xdr:to>
    <xdr:sp macro="" textlink="">
      <xdr:nvSpPr>
        <xdr:cNvPr id="332" name="フローチャート: 判断 331"/>
        <xdr:cNvSpPr/>
      </xdr:nvSpPr>
      <xdr:spPr>
        <a:xfrm>
          <a:off x="815975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xdr:rowOff>
    </xdr:from>
    <xdr:to>
      <xdr:col>46</xdr:col>
      <xdr:colOff>38100</xdr:colOff>
      <xdr:row>85</xdr:row>
      <xdr:rowOff>106426</xdr:rowOff>
    </xdr:to>
    <xdr:sp macro="" textlink="">
      <xdr:nvSpPr>
        <xdr:cNvPr id="333" name="フローチャート: 判断 332"/>
        <xdr:cNvSpPr/>
      </xdr:nvSpPr>
      <xdr:spPr>
        <a:xfrm>
          <a:off x="7413625" y="145780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28829</xdr:rowOff>
    </xdr:from>
    <xdr:to>
      <xdr:col>41</xdr:col>
      <xdr:colOff>101600</xdr:colOff>
      <xdr:row>85</xdr:row>
      <xdr:rowOff>130429</xdr:rowOff>
    </xdr:to>
    <xdr:sp macro="" textlink="">
      <xdr:nvSpPr>
        <xdr:cNvPr id="334" name="フローチャート: 判断 333"/>
        <xdr:cNvSpPr/>
      </xdr:nvSpPr>
      <xdr:spPr>
        <a:xfrm>
          <a:off x="6638925" y="1460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35" name="フローチャート: 判断 334"/>
        <xdr:cNvSpPr/>
      </xdr:nvSpPr>
      <xdr:spPr>
        <a:xfrm>
          <a:off x="58928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31496</xdr:rowOff>
    </xdr:from>
    <xdr:to>
      <xdr:col>55</xdr:col>
      <xdr:colOff>50800</xdr:colOff>
      <xdr:row>78</xdr:row>
      <xdr:rowOff>133096</xdr:rowOff>
    </xdr:to>
    <xdr:sp macro="" textlink="">
      <xdr:nvSpPr>
        <xdr:cNvPr id="341" name="楕円 340"/>
        <xdr:cNvSpPr/>
      </xdr:nvSpPr>
      <xdr:spPr>
        <a:xfrm>
          <a:off x="8883650" y="134045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155973</xdr:rowOff>
    </xdr:from>
    <xdr:ext cx="469744" cy="259045"/>
    <xdr:sp macro="" textlink="">
      <xdr:nvSpPr>
        <xdr:cNvPr id="342" name="【公営住宅】&#10;一人当たり面積該当値テキスト"/>
        <xdr:cNvSpPr txBox="1"/>
      </xdr:nvSpPr>
      <xdr:spPr>
        <a:xfrm>
          <a:off x="8943975" y="1335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40639</xdr:rowOff>
    </xdr:from>
    <xdr:to>
      <xdr:col>50</xdr:col>
      <xdr:colOff>165100</xdr:colOff>
      <xdr:row>78</xdr:row>
      <xdr:rowOff>142239</xdr:rowOff>
    </xdr:to>
    <xdr:sp macro="" textlink="">
      <xdr:nvSpPr>
        <xdr:cNvPr id="343" name="楕円 342"/>
        <xdr:cNvSpPr/>
      </xdr:nvSpPr>
      <xdr:spPr>
        <a:xfrm>
          <a:off x="815975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82296</xdr:rowOff>
    </xdr:from>
    <xdr:to>
      <xdr:col>55</xdr:col>
      <xdr:colOff>0</xdr:colOff>
      <xdr:row>78</xdr:row>
      <xdr:rowOff>91439</xdr:rowOff>
    </xdr:to>
    <xdr:cxnSp macro="">
      <xdr:nvCxnSpPr>
        <xdr:cNvPr id="344" name="直線コネクタ 343"/>
        <xdr:cNvCxnSpPr/>
      </xdr:nvCxnSpPr>
      <xdr:spPr>
        <a:xfrm flipV="1">
          <a:off x="8210550" y="13455396"/>
          <a:ext cx="695325"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68453</xdr:rowOff>
    </xdr:from>
    <xdr:to>
      <xdr:col>46</xdr:col>
      <xdr:colOff>38100</xdr:colOff>
      <xdr:row>78</xdr:row>
      <xdr:rowOff>170053</xdr:rowOff>
    </xdr:to>
    <xdr:sp macro="" textlink="">
      <xdr:nvSpPr>
        <xdr:cNvPr id="345" name="楕円 344"/>
        <xdr:cNvSpPr/>
      </xdr:nvSpPr>
      <xdr:spPr>
        <a:xfrm>
          <a:off x="7413625" y="134415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91439</xdr:rowOff>
    </xdr:from>
    <xdr:to>
      <xdr:col>50</xdr:col>
      <xdr:colOff>114300</xdr:colOff>
      <xdr:row>78</xdr:row>
      <xdr:rowOff>119253</xdr:rowOff>
    </xdr:to>
    <xdr:cxnSp macro="">
      <xdr:nvCxnSpPr>
        <xdr:cNvPr id="346" name="直線コネクタ 345"/>
        <xdr:cNvCxnSpPr/>
      </xdr:nvCxnSpPr>
      <xdr:spPr>
        <a:xfrm flipV="1">
          <a:off x="7445375" y="13464539"/>
          <a:ext cx="765175"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103887</xdr:rowOff>
    </xdr:from>
    <xdr:to>
      <xdr:col>36</xdr:col>
      <xdr:colOff>165100</xdr:colOff>
      <xdr:row>80</xdr:row>
      <xdr:rowOff>34037</xdr:rowOff>
    </xdr:to>
    <xdr:sp macro="" textlink="">
      <xdr:nvSpPr>
        <xdr:cNvPr id="347" name="楕円 346"/>
        <xdr:cNvSpPr/>
      </xdr:nvSpPr>
      <xdr:spPr>
        <a:xfrm>
          <a:off x="58928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97172</xdr:rowOff>
    </xdr:from>
    <xdr:ext cx="469744" cy="259045"/>
    <xdr:sp macro="" textlink="">
      <xdr:nvSpPr>
        <xdr:cNvPr id="348" name="n_1aveValue【公営住宅】&#10;一人当たり面積"/>
        <xdr:cNvSpPr txBox="1"/>
      </xdr:nvSpPr>
      <xdr:spPr>
        <a:xfrm>
          <a:off x="7991552"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97553</xdr:rowOff>
    </xdr:from>
    <xdr:ext cx="469744" cy="259045"/>
    <xdr:sp macro="" textlink="">
      <xdr:nvSpPr>
        <xdr:cNvPr id="349" name="n_2aveValue【公営住宅】&#10;一人当たり面積"/>
        <xdr:cNvSpPr txBox="1"/>
      </xdr:nvSpPr>
      <xdr:spPr>
        <a:xfrm>
          <a:off x="72581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146956</xdr:rowOff>
    </xdr:from>
    <xdr:ext cx="469744" cy="259045"/>
    <xdr:sp macro="" textlink="">
      <xdr:nvSpPr>
        <xdr:cNvPr id="350" name="n_3aveValue【公営住宅】&#10;一人当たり面積"/>
        <xdr:cNvSpPr txBox="1"/>
      </xdr:nvSpPr>
      <xdr:spPr>
        <a:xfrm>
          <a:off x="6483427" y="143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92219</xdr:rowOff>
    </xdr:from>
    <xdr:ext cx="469744" cy="259045"/>
    <xdr:sp macro="" textlink="">
      <xdr:nvSpPr>
        <xdr:cNvPr id="351" name="n_4aveValue【公営住宅】&#10;一人当たり面積"/>
        <xdr:cNvSpPr txBox="1"/>
      </xdr:nvSpPr>
      <xdr:spPr>
        <a:xfrm>
          <a:off x="5737302"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158766</xdr:rowOff>
    </xdr:from>
    <xdr:ext cx="469744" cy="259045"/>
    <xdr:sp macro="" textlink="">
      <xdr:nvSpPr>
        <xdr:cNvPr id="352" name="n_1mainValue【公営住宅】&#10;一人当たり面積"/>
        <xdr:cNvSpPr txBox="1"/>
      </xdr:nvSpPr>
      <xdr:spPr>
        <a:xfrm>
          <a:off x="7991552" y="1318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15130</xdr:rowOff>
    </xdr:from>
    <xdr:ext cx="469744" cy="259045"/>
    <xdr:sp macro="" textlink="">
      <xdr:nvSpPr>
        <xdr:cNvPr id="353" name="n_2mainValue【公営住宅】&#10;一人当たり面積"/>
        <xdr:cNvSpPr txBox="1"/>
      </xdr:nvSpPr>
      <xdr:spPr>
        <a:xfrm>
          <a:off x="7258127" y="132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50564</xdr:rowOff>
    </xdr:from>
    <xdr:ext cx="469744" cy="259045"/>
    <xdr:sp macro="" textlink="">
      <xdr:nvSpPr>
        <xdr:cNvPr id="354" name="n_4mainValue【公営住宅】&#10;一人当たり面積"/>
        <xdr:cNvSpPr txBox="1"/>
      </xdr:nvSpPr>
      <xdr:spPr>
        <a:xfrm>
          <a:off x="5737302" y="1342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2" name="直線コネクタ 381"/>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3" name="テキスト ボックス 382"/>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4" name="直線コネクタ 383"/>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5" name="テキスト ボックス 384"/>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6" name="直線コネクタ 385"/>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7" name="テキスト ボックス 386"/>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8" name="直線コネクタ 387"/>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9" name="テキスト ボックス 388"/>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0" name="直線コネクタ 389"/>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1" name="テキスト ボックス 390"/>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3" name="テキスト ボックス 392"/>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395" name="直線コネクタ 394"/>
        <xdr:cNvCxnSpPr/>
      </xdr:nvCxnSpPr>
      <xdr:spPr>
        <a:xfrm flipV="1">
          <a:off x="13889989"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396" name="【認定こども園・幼稚園・保育所】&#10;有形固定資産減価償却率最小値テキスト"/>
        <xdr:cNvSpPr txBox="1"/>
      </xdr:nvSpPr>
      <xdr:spPr>
        <a:xfrm>
          <a:off x="13928725"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397" name="直線コネクタ 396"/>
        <xdr:cNvCxnSpPr/>
      </xdr:nvCxnSpPr>
      <xdr:spPr>
        <a:xfrm>
          <a:off x="13801725" y="7225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398" name="【認定こども園・幼稚園・保育所】&#10;有形固定資産減価償却率最大値テキスト"/>
        <xdr:cNvSpPr txBox="1"/>
      </xdr:nvSpPr>
      <xdr:spPr>
        <a:xfrm>
          <a:off x="13928725"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399" name="直線コネクタ 398"/>
        <xdr:cNvCxnSpPr/>
      </xdr:nvCxnSpPr>
      <xdr:spPr>
        <a:xfrm>
          <a:off x="13801725" y="5627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00" name="【認定こども園・幼稚園・保育所】&#10;有形固定資産減価償却率平均値テキスト"/>
        <xdr:cNvSpPr txBox="1"/>
      </xdr:nvSpPr>
      <xdr:spPr>
        <a:xfrm>
          <a:off x="13928725"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1" name="フローチャート: 判断 400"/>
        <xdr:cNvSpPr/>
      </xdr:nvSpPr>
      <xdr:spPr>
        <a:xfrm>
          <a:off x="13839825" y="6393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02" name="フローチャート: 判断 401"/>
        <xdr:cNvSpPr/>
      </xdr:nvSpPr>
      <xdr:spPr>
        <a:xfrm>
          <a:off x="13115925"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03" name="フローチャート: 判断 402"/>
        <xdr:cNvSpPr/>
      </xdr:nvSpPr>
      <xdr:spPr>
        <a:xfrm>
          <a:off x="123698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04" name="フローチャート: 判断 403"/>
        <xdr:cNvSpPr/>
      </xdr:nvSpPr>
      <xdr:spPr>
        <a:xfrm>
          <a:off x="11623675" y="63176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05" name="フローチャート: 判断 404"/>
        <xdr:cNvSpPr/>
      </xdr:nvSpPr>
      <xdr:spPr>
        <a:xfrm>
          <a:off x="10848975"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40640</xdr:rowOff>
    </xdr:from>
    <xdr:to>
      <xdr:col>85</xdr:col>
      <xdr:colOff>177800</xdr:colOff>
      <xdr:row>41</xdr:row>
      <xdr:rowOff>142240</xdr:rowOff>
    </xdr:to>
    <xdr:sp macro="" textlink="">
      <xdr:nvSpPr>
        <xdr:cNvPr id="411" name="楕円 410"/>
        <xdr:cNvSpPr/>
      </xdr:nvSpPr>
      <xdr:spPr>
        <a:xfrm>
          <a:off x="13839825" y="7070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127017</xdr:rowOff>
    </xdr:from>
    <xdr:ext cx="405111" cy="259045"/>
    <xdr:sp macro="" textlink="">
      <xdr:nvSpPr>
        <xdr:cNvPr id="412" name="【認定こども園・幼稚園・保育所】&#10;有形固定資産減価償却率該当値テキスト"/>
        <xdr:cNvSpPr txBox="1"/>
      </xdr:nvSpPr>
      <xdr:spPr>
        <a:xfrm>
          <a:off x="13928725" y="698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33020</xdr:rowOff>
    </xdr:from>
    <xdr:to>
      <xdr:col>81</xdr:col>
      <xdr:colOff>101600</xdr:colOff>
      <xdr:row>41</xdr:row>
      <xdr:rowOff>134620</xdr:rowOff>
    </xdr:to>
    <xdr:sp macro="" textlink="">
      <xdr:nvSpPr>
        <xdr:cNvPr id="413" name="楕円 412"/>
        <xdr:cNvSpPr/>
      </xdr:nvSpPr>
      <xdr:spPr>
        <a:xfrm>
          <a:off x="13115925"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83820</xdr:rowOff>
    </xdr:from>
    <xdr:to>
      <xdr:col>85</xdr:col>
      <xdr:colOff>127000</xdr:colOff>
      <xdr:row>41</xdr:row>
      <xdr:rowOff>91440</xdr:rowOff>
    </xdr:to>
    <xdr:cxnSp macro="">
      <xdr:nvCxnSpPr>
        <xdr:cNvPr id="414" name="直線コネクタ 413"/>
        <xdr:cNvCxnSpPr/>
      </xdr:nvCxnSpPr>
      <xdr:spPr>
        <a:xfrm>
          <a:off x="13166725" y="711327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27305</xdr:rowOff>
    </xdr:from>
    <xdr:to>
      <xdr:col>76</xdr:col>
      <xdr:colOff>165100</xdr:colOff>
      <xdr:row>41</xdr:row>
      <xdr:rowOff>128905</xdr:rowOff>
    </xdr:to>
    <xdr:sp macro="" textlink="">
      <xdr:nvSpPr>
        <xdr:cNvPr id="415" name="楕円 414"/>
        <xdr:cNvSpPr/>
      </xdr:nvSpPr>
      <xdr:spPr>
        <a:xfrm>
          <a:off x="123698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78105</xdr:rowOff>
    </xdr:from>
    <xdr:to>
      <xdr:col>81</xdr:col>
      <xdr:colOff>50800</xdr:colOff>
      <xdr:row>41</xdr:row>
      <xdr:rowOff>83820</xdr:rowOff>
    </xdr:to>
    <xdr:cxnSp macro="">
      <xdr:nvCxnSpPr>
        <xdr:cNvPr id="416" name="直線コネクタ 415"/>
        <xdr:cNvCxnSpPr/>
      </xdr:nvCxnSpPr>
      <xdr:spPr>
        <a:xfrm>
          <a:off x="12420600" y="7107555"/>
          <a:ext cx="74612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158750</xdr:rowOff>
    </xdr:from>
    <xdr:to>
      <xdr:col>67</xdr:col>
      <xdr:colOff>101600</xdr:colOff>
      <xdr:row>40</xdr:row>
      <xdr:rowOff>88900</xdr:rowOff>
    </xdr:to>
    <xdr:sp macro="" textlink="">
      <xdr:nvSpPr>
        <xdr:cNvPr id="417" name="楕円 416"/>
        <xdr:cNvSpPr/>
      </xdr:nvSpPr>
      <xdr:spPr>
        <a:xfrm>
          <a:off x="10848975"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69232</xdr:rowOff>
    </xdr:from>
    <xdr:ext cx="405111" cy="259045"/>
    <xdr:sp macro="" textlink="">
      <xdr:nvSpPr>
        <xdr:cNvPr id="418" name="n_1aveValue【認定こども園・幼稚園・保育所】&#10;有形固定資産減価償却率"/>
        <xdr:cNvSpPr txBox="1"/>
      </xdr:nvSpPr>
      <xdr:spPr>
        <a:xfrm>
          <a:off x="12980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19" name="n_2aveValue【認定こども園・幼稚園・保育所】&#10;有形固定資産減価償却率"/>
        <xdr:cNvSpPr txBox="1"/>
      </xdr:nvSpPr>
      <xdr:spPr>
        <a:xfrm>
          <a:off x="12246619"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20" name="n_3aveValue【認定こども園・幼稚園・保育所】&#10;有形固定資産減価償却率"/>
        <xdr:cNvSpPr txBox="1"/>
      </xdr:nvSpPr>
      <xdr:spPr>
        <a:xfrm>
          <a:off x="1150049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21" name="n_4aveValue【認定こども園・幼稚園・保育所】&#10;有形固定資産減価償却率"/>
        <xdr:cNvSpPr txBox="1"/>
      </xdr:nvSpPr>
      <xdr:spPr>
        <a:xfrm>
          <a:off x="1072579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125747</xdr:rowOff>
    </xdr:from>
    <xdr:ext cx="405111" cy="259045"/>
    <xdr:sp macro="" textlink="">
      <xdr:nvSpPr>
        <xdr:cNvPr id="422" name="n_1mainValue【認定こども園・幼稚園・保育所】&#10;有形固定資産減価償却率"/>
        <xdr:cNvSpPr txBox="1"/>
      </xdr:nvSpPr>
      <xdr:spPr>
        <a:xfrm>
          <a:off x="12980044"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120032</xdr:rowOff>
    </xdr:from>
    <xdr:ext cx="405111" cy="259045"/>
    <xdr:sp macro="" textlink="">
      <xdr:nvSpPr>
        <xdr:cNvPr id="423" name="n_2mainValue【認定こども園・幼稚園・保育所】&#10;有形固定資産減価償却率"/>
        <xdr:cNvSpPr txBox="1"/>
      </xdr:nvSpPr>
      <xdr:spPr>
        <a:xfrm>
          <a:off x="12246619"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80027</xdr:rowOff>
    </xdr:from>
    <xdr:ext cx="405111" cy="259045"/>
    <xdr:sp macro="" textlink="">
      <xdr:nvSpPr>
        <xdr:cNvPr id="424" name="n_4mainValue【認定こども園・幼稚園・保育所】&#10;有形固定資産減価償却率"/>
        <xdr:cNvSpPr txBox="1"/>
      </xdr:nvSpPr>
      <xdr:spPr>
        <a:xfrm>
          <a:off x="1072579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5" name="直線コネクタ 434"/>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6" name="テキスト ボックス 435"/>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7" name="直線コネクタ 436"/>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8" name="テキスト ボックス 437"/>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9" name="直線コネクタ 438"/>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0" name="テキスト ボックス 439"/>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1" name="直線コネクタ 440"/>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2" name="テキスト ボックス 441"/>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3" name="直線コネクタ 442"/>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4" name="テキスト ボックス 443"/>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48" name="直線コネクタ 447"/>
        <xdr:cNvCxnSpPr/>
      </xdr:nvCxnSpPr>
      <xdr:spPr>
        <a:xfrm flipV="1">
          <a:off x="188461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49" name="【認定こども園・幼稚園・保育所】&#10;一人当たり面積最小値テキスト"/>
        <xdr:cNvSpPr txBox="1"/>
      </xdr:nvSpPr>
      <xdr:spPr>
        <a:xfrm>
          <a:off x="188849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50" name="直線コネクタ 449"/>
        <xdr:cNvCxnSpPr/>
      </xdr:nvCxnSpPr>
      <xdr:spPr>
        <a:xfrm>
          <a:off x="18786475" y="71018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51" name="【認定こども園・幼稚園・保育所】&#10;一人当たり面積最大値テキスト"/>
        <xdr:cNvSpPr txBox="1"/>
      </xdr:nvSpPr>
      <xdr:spPr>
        <a:xfrm>
          <a:off x="188849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52" name="直線コネクタ 451"/>
        <xdr:cNvCxnSpPr/>
      </xdr:nvCxnSpPr>
      <xdr:spPr>
        <a:xfrm>
          <a:off x="18786475" y="56426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53" name="【認定こども園・幼稚園・保育所】&#10;一人当たり面積平均値テキスト"/>
        <xdr:cNvSpPr txBox="1"/>
      </xdr:nvSpPr>
      <xdr:spPr>
        <a:xfrm>
          <a:off x="188849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54" name="フローチャート: 判断 453"/>
        <xdr:cNvSpPr/>
      </xdr:nvSpPr>
      <xdr:spPr>
        <a:xfrm>
          <a:off x="187960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166370</xdr:rowOff>
    </xdr:from>
    <xdr:to>
      <xdr:col>112</xdr:col>
      <xdr:colOff>38100</xdr:colOff>
      <xdr:row>39</xdr:row>
      <xdr:rowOff>96520</xdr:rowOff>
    </xdr:to>
    <xdr:sp macro="" textlink="">
      <xdr:nvSpPr>
        <xdr:cNvPr id="455" name="フローチャート: 判断 454"/>
        <xdr:cNvSpPr/>
      </xdr:nvSpPr>
      <xdr:spPr>
        <a:xfrm>
          <a:off x="18100675" y="66814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6" name="フローチャート: 判断 455"/>
        <xdr:cNvSpPr/>
      </xdr:nvSpPr>
      <xdr:spPr>
        <a:xfrm>
          <a:off x="17325975"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57" name="フローチャート: 判断 456"/>
        <xdr:cNvSpPr/>
      </xdr:nvSpPr>
      <xdr:spPr>
        <a:xfrm>
          <a:off x="1657985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120650</xdr:rowOff>
    </xdr:from>
    <xdr:to>
      <xdr:col>98</xdr:col>
      <xdr:colOff>38100</xdr:colOff>
      <xdr:row>39</xdr:row>
      <xdr:rowOff>50800</xdr:rowOff>
    </xdr:to>
    <xdr:sp macro="" textlink="">
      <xdr:nvSpPr>
        <xdr:cNvPr id="458" name="フローチャート: 判断 457"/>
        <xdr:cNvSpPr/>
      </xdr:nvSpPr>
      <xdr:spPr>
        <a:xfrm>
          <a:off x="15833725" y="66357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52070</xdr:rowOff>
    </xdr:from>
    <xdr:to>
      <xdr:col>116</xdr:col>
      <xdr:colOff>114300</xdr:colOff>
      <xdr:row>37</xdr:row>
      <xdr:rowOff>153670</xdr:rowOff>
    </xdr:to>
    <xdr:sp macro="" textlink="">
      <xdr:nvSpPr>
        <xdr:cNvPr id="464" name="楕円 463"/>
        <xdr:cNvSpPr/>
      </xdr:nvSpPr>
      <xdr:spPr>
        <a:xfrm>
          <a:off x="187960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74947</xdr:rowOff>
    </xdr:from>
    <xdr:ext cx="469744" cy="259045"/>
    <xdr:sp macro="" textlink="">
      <xdr:nvSpPr>
        <xdr:cNvPr id="465" name="【認定こども園・幼稚園・保育所】&#10;一人当たり面積該当値テキスト"/>
        <xdr:cNvSpPr txBox="1"/>
      </xdr:nvSpPr>
      <xdr:spPr>
        <a:xfrm>
          <a:off x="18884900"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63500</xdr:rowOff>
    </xdr:from>
    <xdr:to>
      <xdr:col>112</xdr:col>
      <xdr:colOff>38100</xdr:colOff>
      <xdr:row>37</xdr:row>
      <xdr:rowOff>165100</xdr:rowOff>
    </xdr:to>
    <xdr:sp macro="" textlink="">
      <xdr:nvSpPr>
        <xdr:cNvPr id="466" name="楕円 465"/>
        <xdr:cNvSpPr/>
      </xdr:nvSpPr>
      <xdr:spPr>
        <a:xfrm>
          <a:off x="18100675" y="64071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102870</xdr:rowOff>
    </xdr:from>
    <xdr:to>
      <xdr:col>116</xdr:col>
      <xdr:colOff>63500</xdr:colOff>
      <xdr:row>37</xdr:row>
      <xdr:rowOff>114300</xdr:rowOff>
    </xdr:to>
    <xdr:cxnSp macro="">
      <xdr:nvCxnSpPr>
        <xdr:cNvPr id="467" name="直線コネクタ 466"/>
        <xdr:cNvCxnSpPr/>
      </xdr:nvCxnSpPr>
      <xdr:spPr>
        <a:xfrm flipV="1">
          <a:off x="18132425" y="6446520"/>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74930</xdr:rowOff>
    </xdr:from>
    <xdr:to>
      <xdr:col>107</xdr:col>
      <xdr:colOff>101600</xdr:colOff>
      <xdr:row>38</xdr:row>
      <xdr:rowOff>5080</xdr:rowOff>
    </xdr:to>
    <xdr:sp macro="" textlink="">
      <xdr:nvSpPr>
        <xdr:cNvPr id="468" name="楕円 467"/>
        <xdr:cNvSpPr/>
      </xdr:nvSpPr>
      <xdr:spPr>
        <a:xfrm>
          <a:off x="17325975"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114300</xdr:rowOff>
    </xdr:from>
    <xdr:to>
      <xdr:col>111</xdr:col>
      <xdr:colOff>177800</xdr:colOff>
      <xdr:row>37</xdr:row>
      <xdr:rowOff>125730</xdr:rowOff>
    </xdr:to>
    <xdr:cxnSp macro="">
      <xdr:nvCxnSpPr>
        <xdr:cNvPr id="469" name="直線コネクタ 468"/>
        <xdr:cNvCxnSpPr/>
      </xdr:nvCxnSpPr>
      <xdr:spPr>
        <a:xfrm flipV="1">
          <a:off x="17376775" y="6457950"/>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52070</xdr:rowOff>
    </xdr:from>
    <xdr:to>
      <xdr:col>98</xdr:col>
      <xdr:colOff>38100</xdr:colOff>
      <xdr:row>37</xdr:row>
      <xdr:rowOff>153670</xdr:rowOff>
    </xdr:to>
    <xdr:sp macro="" textlink="">
      <xdr:nvSpPr>
        <xdr:cNvPr id="470" name="楕円 469"/>
        <xdr:cNvSpPr/>
      </xdr:nvSpPr>
      <xdr:spPr>
        <a:xfrm>
          <a:off x="15833725" y="63957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87647</xdr:rowOff>
    </xdr:from>
    <xdr:ext cx="469744" cy="259045"/>
    <xdr:sp macro="" textlink="">
      <xdr:nvSpPr>
        <xdr:cNvPr id="471" name="n_1aveValue【認定こども園・幼稚園・保育所】&#10;一人当たり面積"/>
        <xdr:cNvSpPr txBox="1"/>
      </xdr:nvSpPr>
      <xdr:spPr>
        <a:xfrm>
          <a:off x="1793247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72" name="n_2aveValue【認定こども園・幼稚園・保育所】&#10;一人当たり面積"/>
        <xdr:cNvSpPr txBox="1"/>
      </xdr:nvSpPr>
      <xdr:spPr>
        <a:xfrm>
          <a:off x="1717047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73" name="n_3aveValue【認定こども園・幼稚園・保育所】&#10;一人当たり面積"/>
        <xdr:cNvSpPr txBox="1"/>
      </xdr:nvSpPr>
      <xdr:spPr>
        <a:xfrm>
          <a:off x="16424352"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41927</xdr:rowOff>
    </xdr:from>
    <xdr:ext cx="469744" cy="259045"/>
    <xdr:sp macro="" textlink="">
      <xdr:nvSpPr>
        <xdr:cNvPr id="474" name="n_4aveValue【認定こども園・幼稚園・保育所】&#10;一人当たり面積"/>
        <xdr:cNvSpPr txBox="1"/>
      </xdr:nvSpPr>
      <xdr:spPr>
        <a:xfrm>
          <a:off x="156782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10177</xdr:rowOff>
    </xdr:from>
    <xdr:ext cx="469744" cy="259045"/>
    <xdr:sp macro="" textlink="">
      <xdr:nvSpPr>
        <xdr:cNvPr id="475" name="n_1mainValue【認定こども園・幼稚園・保育所】&#10;一人当たり面積"/>
        <xdr:cNvSpPr txBox="1"/>
      </xdr:nvSpPr>
      <xdr:spPr>
        <a:xfrm>
          <a:off x="1793247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21607</xdr:rowOff>
    </xdr:from>
    <xdr:ext cx="469744" cy="259045"/>
    <xdr:sp macro="" textlink="">
      <xdr:nvSpPr>
        <xdr:cNvPr id="476" name="n_2mainValue【認定こども園・幼稚園・保育所】&#10;一人当たり面積"/>
        <xdr:cNvSpPr txBox="1"/>
      </xdr:nvSpPr>
      <xdr:spPr>
        <a:xfrm>
          <a:off x="1717047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170197</xdr:rowOff>
    </xdr:from>
    <xdr:ext cx="469744" cy="259045"/>
    <xdr:sp macro="" textlink="">
      <xdr:nvSpPr>
        <xdr:cNvPr id="477" name="n_4mainValue【認定こども園・幼稚園・保育所】&#10;一人当たり面積"/>
        <xdr:cNvSpPr txBox="1"/>
      </xdr:nvSpPr>
      <xdr:spPr>
        <a:xfrm>
          <a:off x="156782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0" name="テキスト ボックス 489"/>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0" name="テキスト ボックス 499"/>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02" name="直線コネクタ 501"/>
        <xdr:cNvCxnSpPr/>
      </xdr:nvCxnSpPr>
      <xdr:spPr>
        <a:xfrm flipV="1">
          <a:off x="13889989"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03" name="【学校施設】&#10;有形固定資産減価償却率最小値テキスト"/>
        <xdr:cNvSpPr txBox="1"/>
      </xdr:nvSpPr>
      <xdr:spPr>
        <a:xfrm>
          <a:off x="13928725"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04" name="直線コネクタ 503"/>
        <xdr:cNvCxnSpPr/>
      </xdr:nvCxnSpPr>
      <xdr:spPr>
        <a:xfrm>
          <a:off x="13801725" y="108413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05" name="【学校施設】&#10;有形固定資産減価償却率最大値テキスト"/>
        <xdr:cNvSpPr txBox="1"/>
      </xdr:nvSpPr>
      <xdr:spPr>
        <a:xfrm>
          <a:off x="13928725"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06" name="直線コネクタ 505"/>
        <xdr:cNvCxnSpPr/>
      </xdr:nvCxnSpPr>
      <xdr:spPr>
        <a:xfrm>
          <a:off x="13801725" y="97440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507" name="【学校施設】&#10;有形固定資産減価償却率平均値テキスト"/>
        <xdr:cNvSpPr txBox="1"/>
      </xdr:nvSpPr>
      <xdr:spPr>
        <a:xfrm>
          <a:off x="13928725"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08" name="フローチャート: 判断 507"/>
        <xdr:cNvSpPr/>
      </xdr:nvSpPr>
      <xdr:spPr>
        <a:xfrm>
          <a:off x="13839825" y="10272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09" name="フローチャート: 判断 508"/>
        <xdr:cNvSpPr/>
      </xdr:nvSpPr>
      <xdr:spPr>
        <a:xfrm>
          <a:off x="13115925"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10" name="フローチャート: 判断 509"/>
        <xdr:cNvSpPr/>
      </xdr:nvSpPr>
      <xdr:spPr>
        <a:xfrm>
          <a:off x="123698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11" name="フローチャート: 判断 510"/>
        <xdr:cNvSpPr/>
      </xdr:nvSpPr>
      <xdr:spPr>
        <a:xfrm>
          <a:off x="11623675" y="102628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12" name="フローチャート: 判断 511"/>
        <xdr:cNvSpPr/>
      </xdr:nvSpPr>
      <xdr:spPr>
        <a:xfrm>
          <a:off x="10848975"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518" name="楕円 517"/>
        <xdr:cNvSpPr/>
      </xdr:nvSpPr>
      <xdr:spPr>
        <a:xfrm>
          <a:off x="13839825" y="10480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519" name="【学校施設】&#10;有形固定資産減価償却率該当値テキスト"/>
        <xdr:cNvSpPr txBox="1"/>
      </xdr:nvSpPr>
      <xdr:spPr>
        <a:xfrm>
          <a:off x="13928725"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151130</xdr:rowOff>
    </xdr:from>
    <xdr:to>
      <xdr:col>81</xdr:col>
      <xdr:colOff>101600</xdr:colOff>
      <xdr:row>61</xdr:row>
      <xdr:rowOff>81280</xdr:rowOff>
    </xdr:to>
    <xdr:sp macro="" textlink="">
      <xdr:nvSpPr>
        <xdr:cNvPr id="520" name="楕円 519"/>
        <xdr:cNvSpPr/>
      </xdr:nvSpPr>
      <xdr:spPr>
        <a:xfrm>
          <a:off x="13115925"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30480</xdr:rowOff>
    </xdr:from>
    <xdr:to>
      <xdr:col>85</xdr:col>
      <xdr:colOff>127000</xdr:colOff>
      <xdr:row>61</xdr:row>
      <xdr:rowOff>72390</xdr:rowOff>
    </xdr:to>
    <xdr:cxnSp macro="">
      <xdr:nvCxnSpPr>
        <xdr:cNvPr id="521" name="直線コネクタ 520"/>
        <xdr:cNvCxnSpPr/>
      </xdr:nvCxnSpPr>
      <xdr:spPr>
        <a:xfrm>
          <a:off x="13166725" y="10488930"/>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22" name="楕円 521"/>
        <xdr:cNvSpPr/>
      </xdr:nvSpPr>
      <xdr:spPr>
        <a:xfrm>
          <a:off x="123698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30480</xdr:rowOff>
    </xdr:to>
    <xdr:cxnSp macro="">
      <xdr:nvCxnSpPr>
        <xdr:cNvPr id="523" name="直線コネクタ 522"/>
        <xdr:cNvCxnSpPr/>
      </xdr:nvCxnSpPr>
      <xdr:spPr>
        <a:xfrm>
          <a:off x="12420600" y="1044702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164465</xdr:rowOff>
    </xdr:from>
    <xdr:to>
      <xdr:col>67</xdr:col>
      <xdr:colOff>101600</xdr:colOff>
      <xdr:row>60</xdr:row>
      <xdr:rowOff>94615</xdr:rowOff>
    </xdr:to>
    <xdr:sp macro="" textlink="">
      <xdr:nvSpPr>
        <xdr:cNvPr id="524" name="楕円 523"/>
        <xdr:cNvSpPr/>
      </xdr:nvSpPr>
      <xdr:spPr>
        <a:xfrm>
          <a:off x="10848975"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114952</xdr:rowOff>
    </xdr:from>
    <xdr:ext cx="405111" cy="259045"/>
    <xdr:sp macro="" textlink="">
      <xdr:nvSpPr>
        <xdr:cNvPr id="525" name="n_1aveValue【学校施設】&#10;有形固定資産減価償却率"/>
        <xdr:cNvSpPr txBox="1"/>
      </xdr:nvSpPr>
      <xdr:spPr>
        <a:xfrm>
          <a:off x="12980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26" name="n_2aveValue【学校施設】&#10;有形固定資産減価償却率"/>
        <xdr:cNvSpPr txBox="1"/>
      </xdr:nvSpPr>
      <xdr:spPr>
        <a:xfrm>
          <a:off x="12246619"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27" name="n_3aveValue【学校施設】&#10;有形固定資産減価償却率"/>
        <xdr:cNvSpPr txBox="1"/>
      </xdr:nvSpPr>
      <xdr:spPr>
        <a:xfrm>
          <a:off x="1150049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28" name="n_4aveValue【学校施設】&#10;有形固定資産減価償却率"/>
        <xdr:cNvSpPr txBox="1"/>
      </xdr:nvSpPr>
      <xdr:spPr>
        <a:xfrm>
          <a:off x="1072579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72407</xdr:rowOff>
    </xdr:from>
    <xdr:ext cx="405111" cy="259045"/>
    <xdr:sp macro="" textlink="">
      <xdr:nvSpPr>
        <xdr:cNvPr id="529" name="n_1mainValue【学校施設】&#10;有形固定資産減価償却率"/>
        <xdr:cNvSpPr txBox="1"/>
      </xdr:nvSpPr>
      <xdr:spPr>
        <a:xfrm>
          <a:off x="129800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30" name="n_2mainValue【学校施設】&#10;有形固定資産減価償却率"/>
        <xdr:cNvSpPr txBox="1"/>
      </xdr:nvSpPr>
      <xdr:spPr>
        <a:xfrm>
          <a:off x="12246619"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85742</xdr:rowOff>
    </xdr:from>
    <xdr:ext cx="405111" cy="259045"/>
    <xdr:sp macro="" textlink="">
      <xdr:nvSpPr>
        <xdr:cNvPr id="531" name="n_4mainValue【学校施設】&#10;有形固定資産減価償却率"/>
        <xdr:cNvSpPr txBox="1"/>
      </xdr:nvSpPr>
      <xdr:spPr>
        <a:xfrm>
          <a:off x="1072579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3" name="直線コネクタ 542"/>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54" name="直線コネクタ 553"/>
        <xdr:cNvCxnSpPr/>
      </xdr:nvCxnSpPr>
      <xdr:spPr>
        <a:xfrm flipV="1">
          <a:off x="188461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55" name="【学校施設】&#10;一人当たり面積最小値テキスト"/>
        <xdr:cNvSpPr txBox="1"/>
      </xdr:nvSpPr>
      <xdr:spPr>
        <a:xfrm>
          <a:off x="188849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56" name="直線コネクタ 555"/>
        <xdr:cNvCxnSpPr/>
      </xdr:nvCxnSpPr>
      <xdr:spPr>
        <a:xfrm>
          <a:off x="18786475" y="109119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57" name="【学校施設】&#10;一人当たり面積最大値テキスト"/>
        <xdr:cNvSpPr txBox="1"/>
      </xdr:nvSpPr>
      <xdr:spPr>
        <a:xfrm>
          <a:off x="188849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58" name="直線コネクタ 557"/>
        <xdr:cNvCxnSpPr/>
      </xdr:nvCxnSpPr>
      <xdr:spPr>
        <a:xfrm>
          <a:off x="18786475" y="95970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559" name="【学校施設】&#10;一人当たり面積平均値テキスト"/>
        <xdr:cNvSpPr txBox="1"/>
      </xdr:nvSpPr>
      <xdr:spPr>
        <a:xfrm>
          <a:off x="188849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60" name="フローチャート: 判断 559"/>
        <xdr:cNvSpPr/>
      </xdr:nvSpPr>
      <xdr:spPr>
        <a:xfrm>
          <a:off x="187960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53442</xdr:rowOff>
    </xdr:from>
    <xdr:to>
      <xdr:col>112</xdr:col>
      <xdr:colOff>38100</xdr:colOff>
      <xdr:row>62</xdr:row>
      <xdr:rowOff>155042</xdr:rowOff>
    </xdr:to>
    <xdr:sp macro="" textlink="">
      <xdr:nvSpPr>
        <xdr:cNvPr id="561" name="フローチャート: 判断 560"/>
        <xdr:cNvSpPr/>
      </xdr:nvSpPr>
      <xdr:spPr>
        <a:xfrm>
          <a:off x="18100675" y="106833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562" name="フローチャート: 判断 561"/>
        <xdr:cNvSpPr/>
      </xdr:nvSpPr>
      <xdr:spPr>
        <a:xfrm>
          <a:off x="17325975"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73101</xdr:rowOff>
    </xdr:from>
    <xdr:to>
      <xdr:col>102</xdr:col>
      <xdr:colOff>165100</xdr:colOff>
      <xdr:row>63</xdr:row>
      <xdr:rowOff>3251</xdr:rowOff>
    </xdr:to>
    <xdr:sp macro="" textlink="">
      <xdr:nvSpPr>
        <xdr:cNvPr id="563" name="フローチャート: 判断 562"/>
        <xdr:cNvSpPr/>
      </xdr:nvSpPr>
      <xdr:spPr>
        <a:xfrm>
          <a:off x="16579850" y="10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77674</xdr:rowOff>
    </xdr:from>
    <xdr:to>
      <xdr:col>98</xdr:col>
      <xdr:colOff>38100</xdr:colOff>
      <xdr:row>63</xdr:row>
      <xdr:rowOff>7824</xdr:rowOff>
    </xdr:to>
    <xdr:sp macro="" textlink="">
      <xdr:nvSpPr>
        <xdr:cNvPr id="564" name="フローチャート: 判断 563"/>
        <xdr:cNvSpPr/>
      </xdr:nvSpPr>
      <xdr:spPr>
        <a:xfrm>
          <a:off x="15833725" y="107075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33325</xdr:rowOff>
    </xdr:from>
    <xdr:to>
      <xdr:col>116</xdr:col>
      <xdr:colOff>114300</xdr:colOff>
      <xdr:row>56</xdr:row>
      <xdr:rowOff>134925</xdr:rowOff>
    </xdr:to>
    <xdr:sp macro="" textlink="">
      <xdr:nvSpPr>
        <xdr:cNvPr id="570" name="楕円 569"/>
        <xdr:cNvSpPr/>
      </xdr:nvSpPr>
      <xdr:spPr>
        <a:xfrm>
          <a:off x="18796000" y="96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119702</xdr:rowOff>
    </xdr:from>
    <xdr:ext cx="469744" cy="259045"/>
    <xdr:sp macro="" textlink="">
      <xdr:nvSpPr>
        <xdr:cNvPr id="571" name="【学校施設】&#10;一人当たり面積該当値テキスト"/>
        <xdr:cNvSpPr txBox="1"/>
      </xdr:nvSpPr>
      <xdr:spPr>
        <a:xfrm>
          <a:off x="18884900" y="954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61671</xdr:rowOff>
    </xdr:from>
    <xdr:to>
      <xdr:col>112</xdr:col>
      <xdr:colOff>38100</xdr:colOff>
      <xdr:row>56</xdr:row>
      <xdr:rowOff>163271</xdr:rowOff>
    </xdr:to>
    <xdr:sp macro="" textlink="">
      <xdr:nvSpPr>
        <xdr:cNvPr id="572" name="楕円 571"/>
        <xdr:cNvSpPr/>
      </xdr:nvSpPr>
      <xdr:spPr>
        <a:xfrm>
          <a:off x="18100675" y="96628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84125</xdr:rowOff>
    </xdr:from>
    <xdr:to>
      <xdr:col>116</xdr:col>
      <xdr:colOff>63500</xdr:colOff>
      <xdr:row>56</xdr:row>
      <xdr:rowOff>112471</xdr:rowOff>
    </xdr:to>
    <xdr:cxnSp macro="">
      <xdr:nvCxnSpPr>
        <xdr:cNvPr id="573" name="直線コネクタ 572"/>
        <xdr:cNvCxnSpPr/>
      </xdr:nvCxnSpPr>
      <xdr:spPr>
        <a:xfrm flipV="1">
          <a:off x="18132425" y="9685325"/>
          <a:ext cx="714375"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87732</xdr:rowOff>
    </xdr:from>
    <xdr:to>
      <xdr:col>107</xdr:col>
      <xdr:colOff>101600</xdr:colOff>
      <xdr:row>57</xdr:row>
      <xdr:rowOff>17882</xdr:rowOff>
    </xdr:to>
    <xdr:sp macro="" textlink="">
      <xdr:nvSpPr>
        <xdr:cNvPr id="574" name="楕円 573"/>
        <xdr:cNvSpPr/>
      </xdr:nvSpPr>
      <xdr:spPr>
        <a:xfrm>
          <a:off x="17325975" y="96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112471</xdr:rowOff>
    </xdr:from>
    <xdr:to>
      <xdr:col>111</xdr:col>
      <xdr:colOff>177800</xdr:colOff>
      <xdr:row>56</xdr:row>
      <xdr:rowOff>138532</xdr:rowOff>
    </xdr:to>
    <xdr:cxnSp macro="">
      <xdr:nvCxnSpPr>
        <xdr:cNvPr id="575" name="直線コネクタ 574"/>
        <xdr:cNvCxnSpPr/>
      </xdr:nvCxnSpPr>
      <xdr:spPr>
        <a:xfrm flipV="1">
          <a:off x="17376775" y="9713671"/>
          <a:ext cx="75565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28296</xdr:rowOff>
    </xdr:from>
    <xdr:to>
      <xdr:col>98</xdr:col>
      <xdr:colOff>38100</xdr:colOff>
      <xdr:row>57</xdr:row>
      <xdr:rowOff>129896</xdr:rowOff>
    </xdr:to>
    <xdr:sp macro="" textlink="">
      <xdr:nvSpPr>
        <xdr:cNvPr id="576" name="楕円 575"/>
        <xdr:cNvSpPr/>
      </xdr:nvSpPr>
      <xdr:spPr>
        <a:xfrm>
          <a:off x="15833725" y="98009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146169</xdr:rowOff>
    </xdr:from>
    <xdr:ext cx="469744" cy="259045"/>
    <xdr:sp macro="" textlink="">
      <xdr:nvSpPr>
        <xdr:cNvPr id="577" name="n_1aveValue【学校施設】&#10;一人当たり面積"/>
        <xdr:cNvSpPr txBox="1"/>
      </xdr:nvSpPr>
      <xdr:spPr>
        <a:xfrm>
          <a:off x="17932477" y="107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578" name="n_2aveValue【学校施設】&#10;一人当たり面積"/>
        <xdr:cNvSpPr txBox="1"/>
      </xdr:nvSpPr>
      <xdr:spPr>
        <a:xfrm>
          <a:off x="1717047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19778</xdr:rowOff>
    </xdr:from>
    <xdr:ext cx="469744" cy="259045"/>
    <xdr:sp macro="" textlink="">
      <xdr:nvSpPr>
        <xdr:cNvPr id="579" name="n_3aveValue【学校施設】&#10;一人当たり面積"/>
        <xdr:cNvSpPr txBox="1"/>
      </xdr:nvSpPr>
      <xdr:spPr>
        <a:xfrm>
          <a:off x="16424352" y="104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170401</xdr:rowOff>
    </xdr:from>
    <xdr:ext cx="469744" cy="259045"/>
    <xdr:sp macro="" textlink="">
      <xdr:nvSpPr>
        <xdr:cNvPr id="580" name="n_4aveValue【学校施設】&#10;一人当たり面積"/>
        <xdr:cNvSpPr txBox="1"/>
      </xdr:nvSpPr>
      <xdr:spPr>
        <a:xfrm>
          <a:off x="156782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8348</xdr:rowOff>
    </xdr:from>
    <xdr:ext cx="469744" cy="259045"/>
    <xdr:sp macro="" textlink="">
      <xdr:nvSpPr>
        <xdr:cNvPr id="581" name="n_1mainValue【学校施設】&#10;一人当たり面積"/>
        <xdr:cNvSpPr txBox="1"/>
      </xdr:nvSpPr>
      <xdr:spPr>
        <a:xfrm>
          <a:off x="17932477" y="943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34409</xdr:rowOff>
    </xdr:from>
    <xdr:ext cx="469744" cy="259045"/>
    <xdr:sp macro="" textlink="">
      <xdr:nvSpPr>
        <xdr:cNvPr id="582" name="n_2mainValue【学校施設】&#10;一人当たり面積"/>
        <xdr:cNvSpPr txBox="1"/>
      </xdr:nvSpPr>
      <xdr:spPr>
        <a:xfrm>
          <a:off x="17170477" y="946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146423</xdr:rowOff>
    </xdr:from>
    <xdr:ext cx="469744" cy="259045"/>
    <xdr:sp macro="" textlink="">
      <xdr:nvSpPr>
        <xdr:cNvPr id="583" name="n_4mainValue【学校施設】&#10;一人当たり面積"/>
        <xdr:cNvSpPr txBox="1"/>
      </xdr:nvSpPr>
      <xdr:spPr>
        <a:xfrm>
          <a:off x="15678227" y="957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5" name="直線コネクタ 594"/>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6" name="テキスト ボックス 595"/>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7" name="直線コネクタ 596"/>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8" name="テキスト ボックス 597"/>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9" name="直線コネクタ 598"/>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0" name="テキスト ボックス 599"/>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1" name="直線コネクタ 600"/>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2" name="テキスト ボックス 601"/>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3" name="直線コネクタ 602"/>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4" name="テキスト ボックス 603"/>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5" name="直線コネクタ 60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6" name="テキスト ボックス 605"/>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7"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608" name="直線コネクタ 607"/>
        <xdr:cNvCxnSpPr/>
      </xdr:nvCxnSpPr>
      <xdr:spPr>
        <a:xfrm flipV="1">
          <a:off x="13889989"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9" name="【児童館】&#10;有形固定資産減価償却率最小値テキスト"/>
        <xdr:cNvSpPr txBox="1"/>
      </xdr:nvSpPr>
      <xdr:spPr>
        <a:xfrm>
          <a:off x="13928725"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0" name="直線コネクタ 609"/>
        <xdr:cNvCxnSpPr/>
      </xdr:nvCxnSpPr>
      <xdr:spPr>
        <a:xfrm>
          <a:off x="1380172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11" name="【児童館】&#10;有形固定資産減価償却率最大値テキスト"/>
        <xdr:cNvSpPr txBox="1"/>
      </xdr:nvSpPr>
      <xdr:spPr>
        <a:xfrm>
          <a:off x="13928725"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12" name="直線コネクタ 611"/>
        <xdr:cNvCxnSpPr/>
      </xdr:nvCxnSpPr>
      <xdr:spPr>
        <a:xfrm>
          <a:off x="13801725" y="135559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13" name="【児童館】&#10;有形固定資産減価償却率平均値テキスト"/>
        <xdr:cNvSpPr txBox="1"/>
      </xdr:nvSpPr>
      <xdr:spPr>
        <a:xfrm>
          <a:off x="13928725"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14" name="フローチャート: 判断 613"/>
        <xdr:cNvSpPr/>
      </xdr:nvSpPr>
      <xdr:spPr>
        <a:xfrm>
          <a:off x="13839825" y="13985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160655</xdr:rowOff>
    </xdr:from>
    <xdr:to>
      <xdr:col>81</xdr:col>
      <xdr:colOff>101600</xdr:colOff>
      <xdr:row>81</xdr:row>
      <xdr:rowOff>90805</xdr:rowOff>
    </xdr:to>
    <xdr:sp macro="" textlink="">
      <xdr:nvSpPr>
        <xdr:cNvPr id="615" name="フローチャート: 判断 614"/>
        <xdr:cNvSpPr/>
      </xdr:nvSpPr>
      <xdr:spPr>
        <a:xfrm>
          <a:off x="13115925"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93980</xdr:rowOff>
    </xdr:from>
    <xdr:to>
      <xdr:col>76</xdr:col>
      <xdr:colOff>165100</xdr:colOff>
      <xdr:row>81</xdr:row>
      <xdr:rowOff>24130</xdr:rowOff>
    </xdr:to>
    <xdr:sp macro="" textlink="">
      <xdr:nvSpPr>
        <xdr:cNvPr id="616" name="フローチャート: 判断 615"/>
        <xdr:cNvSpPr/>
      </xdr:nvSpPr>
      <xdr:spPr>
        <a:xfrm>
          <a:off x="123698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76836</xdr:rowOff>
    </xdr:from>
    <xdr:to>
      <xdr:col>72</xdr:col>
      <xdr:colOff>38100</xdr:colOff>
      <xdr:row>81</xdr:row>
      <xdr:rowOff>6986</xdr:rowOff>
    </xdr:to>
    <xdr:sp macro="" textlink="">
      <xdr:nvSpPr>
        <xdr:cNvPr id="617" name="フローチャート: 判断 616"/>
        <xdr:cNvSpPr/>
      </xdr:nvSpPr>
      <xdr:spPr>
        <a:xfrm>
          <a:off x="11623675" y="137928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31114</xdr:rowOff>
    </xdr:from>
    <xdr:to>
      <xdr:col>67</xdr:col>
      <xdr:colOff>101600</xdr:colOff>
      <xdr:row>80</xdr:row>
      <xdr:rowOff>132714</xdr:rowOff>
    </xdr:to>
    <xdr:sp macro="" textlink="">
      <xdr:nvSpPr>
        <xdr:cNvPr id="618" name="フローチャート: 判断 617"/>
        <xdr:cNvSpPr/>
      </xdr:nvSpPr>
      <xdr:spPr>
        <a:xfrm>
          <a:off x="10848975" y="137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24" name="楕円 623"/>
        <xdr:cNvSpPr/>
      </xdr:nvSpPr>
      <xdr:spPr>
        <a:xfrm>
          <a:off x="13839825" y="14808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25" name="【児童館】&#10;有形固定資産減価償却率該当値テキスト"/>
        <xdr:cNvSpPr txBox="1"/>
      </xdr:nvSpPr>
      <xdr:spPr>
        <a:xfrm>
          <a:off x="13928725"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26" name="楕円 625"/>
        <xdr:cNvSpPr/>
      </xdr:nvSpPr>
      <xdr:spPr>
        <a:xfrm>
          <a:off x="13115925"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27" name="直線コネクタ 626"/>
        <xdr:cNvCxnSpPr/>
      </xdr:nvCxnSpPr>
      <xdr:spPr>
        <a:xfrm>
          <a:off x="13166725" y="14859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28" name="楕円 627"/>
        <xdr:cNvSpPr/>
      </xdr:nvSpPr>
      <xdr:spPr>
        <a:xfrm>
          <a:off x="123698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29" name="直線コネクタ 628"/>
        <xdr:cNvCxnSpPr/>
      </xdr:nvCxnSpPr>
      <xdr:spPr>
        <a:xfrm>
          <a:off x="12420600" y="14859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166370</xdr:rowOff>
    </xdr:from>
    <xdr:to>
      <xdr:col>67</xdr:col>
      <xdr:colOff>101600</xdr:colOff>
      <xdr:row>86</xdr:row>
      <xdr:rowOff>96520</xdr:rowOff>
    </xdr:to>
    <xdr:sp macro="" textlink="">
      <xdr:nvSpPr>
        <xdr:cNvPr id="630" name="楕円 629"/>
        <xdr:cNvSpPr/>
      </xdr:nvSpPr>
      <xdr:spPr>
        <a:xfrm>
          <a:off x="10848975"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107332</xdr:rowOff>
    </xdr:from>
    <xdr:ext cx="405111" cy="259045"/>
    <xdr:sp macro="" textlink="">
      <xdr:nvSpPr>
        <xdr:cNvPr id="631" name="n_1aveValue【児童館】&#10;有形固定資産減価償却率"/>
        <xdr:cNvSpPr txBox="1"/>
      </xdr:nvSpPr>
      <xdr:spPr>
        <a:xfrm>
          <a:off x="12980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40657</xdr:rowOff>
    </xdr:from>
    <xdr:ext cx="405111" cy="259045"/>
    <xdr:sp macro="" textlink="">
      <xdr:nvSpPr>
        <xdr:cNvPr id="632" name="n_2aveValue【児童館】&#10;有形固定資産減価償却率"/>
        <xdr:cNvSpPr txBox="1"/>
      </xdr:nvSpPr>
      <xdr:spPr>
        <a:xfrm>
          <a:off x="12246619"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23513</xdr:rowOff>
    </xdr:from>
    <xdr:ext cx="405111" cy="259045"/>
    <xdr:sp macro="" textlink="">
      <xdr:nvSpPr>
        <xdr:cNvPr id="633" name="n_3aveValue【児童館】&#10;有形固定資産減価償却率"/>
        <xdr:cNvSpPr txBox="1"/>
      </xdr:nvSpPr>
      <xdr:spPr>
        <a:xfrm>
          <a:off x="1150049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149241</xdr:rowOff>
    </xdr:from>
    <xdr:ext cx="405111" cy="259045"/>
    <xdr:sp macro="" textlink="">
      <xdr:nvSpPr>
        <xdr:cNvPr id="634" name="n_4aveValue【児童館】&#10;有形固定資産減価償却率"/>
        <xdr:cNvSpPr txBox="1"/>
      </xdr:nvSpPr>
      <xdr:spPr>
        <a:xfrm>
          <a:off x="1072579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35" name="n_1mainValue【児童館】&#10;有形固定資産減価償却率"/>
        <xdr:cNvSpPr txBox="1"/>
      </xdr:nvSpPr>
      <xdr:spPr>
        <a:xfrm>
          <a:off x="12957252"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36" name="n_2mainValue【児童館】&#10;有形固定資産減価償却率"/>
        <xdr:cNvSpPr txBox="1"/>
      </xdr:nvSpPr>
      <xdr:spPr>
        <a:xfrm>
          <a:off x="12214302"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87647</xdr:rowOff>
    </xdr:from>
    <xdr:ext cx="405111" cy="259045"/>
    <xdr:sp macro="" textlink="">
      <xdr:nvSpPr>
        <xdr:cNvPr id="637" name="n_4mainValue【児童館】&#10;有形固定資産減価償却率"/>
        <xdr:cNvSpPr txBox="1"/>
      </xdr:nvSpPr>
      <xdr:spPr>
        <a:xfrm>
          <a:off x="10725794"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6" name="テキスト ボックス 645"/>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7" name="直線コネクタ 646"/>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8" name="直線コネクタ 647"/>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9" name="テキスト ボックス 648"/>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0" name="直線コネクタ 649"/>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1" name="テキスト ボックス 650"/>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2" name="直線コネクタ 651"/>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3" name="テキスト ボックス 652"/>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4" name="直線コネクタ 653"/>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5" name="テキスト ボックス 654"/>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59" name="直線コネクタ 658"/>
        <xdr:cNvCxnSpPr/>
      </xdr:nvCxnSpPr>
      <xdr:spPr>
        <a:xfrm flipV="1">
          <a:off x="188461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60" name="【児童館】&#10;一人当たり面積最小値テキスト"/>
        <xdr:cNvSpPr txBox="1"/>
      </xdr:nvSpPr>
      <xdr:spPr>
        <a:xfrm>
          <a:off x="188849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61" name="直線コネクタ 660"/>
        <xdr:cNvCxnSpPr/>
      </xdr:nvCxnSpPr>
      <xdr:spPr>
        <a:xfrm>
          <a:off x="18786475" y="1475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62" name="【児童館】&#10;一人当たり面積最大値テキスト"/>
        <xdr:cNvSpPr txBox="1"/>
      </xdr:nvSpPr>
      <xdr:spPr>
        <a:xfrm>
          <a:off x="188849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63" name="直線コネクタ 662"/>
        <xdr:cNvCxnSpPr/>
      </xdr:nvCxnSpPr>
      <xdr:spPr>
        <a:xfrm>
          <a:off x="18786475" y="13511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64" name="【児童館】&#10;一人当たり面積平均値テキスト"/>
        <xdr:cNvSpPr txBox="1"/>
      </xdr:nvSpPr>
      <xdr:spPr>
        <a:xfrm>
          <a:off x="188849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65" name="フローチャート: 判断 664"/>
        <xdr:cNvSpPr/>
      </xdr:nvSpPr>
      <xdr:spPr>
        <a:xfrm>
          <a:off x="187960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3302</xdr:rowOff>
    </xdr:from>
    <xdr:to>
      <xdr:col>112</xdr:col>
      <xdr:colOff>38100</xdr:colOff>
      <xdr:row>85</xdr:row>
      <xdr:rowOff>104902</xdr:rowOff>
    </xdr:to>
    <xdr:sp macro="" textlink="">
      <xdr:nvSpPr>
        <xdr:cNvPr id="666" name="フローチャート: 判断 665"/>
        <xdr:cNvSpPr/>
      </xdr:nvSpPr>
      <xdr:spPr>
        <a:xfrm>
          <a:off x="18100675" y="145765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7874</xdr:rowOff>
    </xdr:from>
    <xdr:to>
      <xdr:col>107</xdr:col>
      <xdr:colOff>101600</xdr:colOff>
      <xdr:row>85</xdr:row>
      <xdr:rowOff>109474</xdr:rowOff>
    </xdr:to>
    <xdr:sp macro="" textlink="">
      <xdr:nvSpPr>
        <xdr:cNvPr id="667" name="フローチャート: 判断 666"/>
        <xdr:cNvSpPr/>
      </xdr:nvSpPr>
      <xdr:spPr>
        <a:xfrm>
          <a:off x="17325975"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668" name="フローチャート: 判断 667"/>
        <xdr:cNvSpPr/>
      </xdr:nvSpPr>
      <xdr:spPr>
        <a:xfrm>
          <a:off x="1657985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17018</xdr:rowOff>
    </xdr:from>
    <xdr:to>
      <xdr:col>98</xdr:col>
      <xdr:colOff>38100</xdr:colOff>
      <xdr:row>85</xdr:row>
      <xdr:rowOff>118618</xdr:rowOff>
    </xdr:to>
    <xdr:sp macro="" textlink="">
      <xdr:nvSpPr>
        <xdr:cNvPr id="669" name="フローチャート: 判断 668"/>
        <xdr:cNvSpPr/>
      </xdr:nvSpPr>
      <xdr:spPr>
        <a:xfrm>
          <a:off x="15833725" y="145902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675" name="楕円 674"/>
        <xdr:cNvSpPr/>
      </xdr:nvSpPr>
      <xdr:spPr>
        <a:xfrm>
          <a:off x="187960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98314</xdr:rowOff>
    </xdr:from>
    <xdr:ext cx="469744" cy="259045"/>
    <xdr:sp macro="" textlink="">
      <xdr:nvSpPr>
        <xdr:cNvPr id="676" name="【児童館】&#10;一人当たり面積該当値テキスト"/>
        <xdr:cNvSpPr txBox="1"/>
      </xdr:nvSpPr>
      <xdr:spPr>
        <a:xfrm>
          <a:off x="18884900"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677" name="楕円 676"/>
        <xdr:cNvSpPr/>
      </xdr:nvSpPr>
      <xdr:spPr>
        <a:xfrm>
          <a:off x="18100675" y="145216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84</xdr:row>
      <xdr:rowOff>170687</xdr:rowOff>
    </xdr:to>
    <xdr:cxnSp macro="">
      <xdr:nvCxnSpPr>
        <xdr:cNvPr id="678" name="直線コネクタ 677"/>
        <xdr:cNvCxnSpPr/>
      </xdr:nvCxnSpPr>
      <xdr:spPr>
        <a:xfrm>
          <a:off x="18132425" y="14572487"/>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679" name="楕円 678"/>
        <xdr:cNvSpPr/>
      </xdr:nvSpPr>
      <xdr:spPr>
        <a:xfrm>
          <a:off x="17325975"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85</xdr:row>
      <xdr:rowOff>3811</xdr:rowOff>
    </xdr:to>
    <xdr:cxnSp macro="">
      <xdr:nvCxnSpPr>
        <xdr:cNvPr id="680" name="直線コネクタ 679"/>
        <xdr:cNvCxnSpPr/>
      </xdr:nvCxnSpPr>
      <xdr:spPr>
        <a:xfrm flipV="1">
          <a:off x="17376775" y="14572487"/>
          <a:ext cx="75565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681" name="楕円 680"/>
        <xdr:cNvSpPr/>
      </xdr:nvSpPr>
      <xdr:spPr>
        <a:xfrm>
          <a:off x="15833725" y="145354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96029</xdr:rowOff>
    </xdr:from>
    <xdr:ext cx="469744" cy="259045"/>
    <xdr:sp macro="" textlink="">
      <xdr:nvSpPr>
        <xdr:cNvPr id="682" name="n_1aveValue【児童館】&#10;一人当たり面積"/>
        <xdr:cNvSpPr txBox="1"/>
      </xdr:nvSpPr>
      <xdr:spPr>
        <a:xfrm>
          <a:off x="1793247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683" name="n_2aveValue【児童館】&#10;一人当たり面積"/>
        <xdr:cNvSpPr txBox="1"/>
      </xdr:nvSpPr>
      <xdr:spPr>
        <a:xfrm>
          <a:off x="1717047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130573</xdr:rowOff>
    </xdr:from>
    <xdr:ext cx="469744" cy="259045"/>
    <xdr:sp macro="" textlink="">
      <xdr:nvSpPr>
        <xdr:cNvPr id="684" name="n_3aveValue【児童館】&#10;一人当たり面積"/>
        <xdr:cNvSpPr txBox="1"/>
      </xdr:nvSpPr>
      <xdr:spPr>
        <a:xfrm>
          <a:off x="16424352"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109745</xdr:rowOff>
    </xdr:from>
    <xdr:ext cx="469744" cy="259045"/>
    <xdr:sp macro="" textlink="">
      <xdr:nvSpPr>
        <xdr:cNvPr id="685" name="n_4aveValue【児童館】&#10;一人当たり面積"/>
        <xdr:cNvSpPr txBox="1"/>
      </xdr:nvSpPr>
      <xdr:spPr>
        <a:xfrm>
          <a:off x="156782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66564</xdr:rowOff>
    </xdr:from>
    <xdr:ext cx="469744" cy="259045"/>
    <xdr:sp macro="" textlink="">
      <xdr:nvSpPr>
        <xdr:cNvPr id="686" name="n_1mainValue【児童館】&#10;一人当たり面積"/>
        <xdr:cNvSpPr txBox="1"/>
      </xdr:nvSpPr>
      <xdr:spPr>
        <a:xfrm>
          <a:off x="1793247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71138</xdr:rowOff>
    </xdr:from>
    <xdr:ext cx="469744" cy="259045"/>
    <xdr:sp macro="" textlink="">
      <xdr:nvSpPr>
        <xdr:cNvPr id="687" name="n_2mainValue【児童館】&#10;一人当たり面積"/>
        <xdr:cNvSpPr txBox="1"/>
      </xdr:nvSpPr>
      <xdr:spPr>
        <a:xfrm>
          <a:off x="1717047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80281</xdr:rowOff>
    </xdr:from>
    <xdr:ext cx="469744" cy="259045"/>
    <xdr:sp macro="" textlink="">
      <xdr:nvSpPr>
        <xdr:cNvPr id="688" name="n_4mainValue【児童館】&#10;一人当たり面積"/>
        <xdr:cNvSpPr txBox="1"/>
      </xdr:nvSpPr>
      <xdr:spPr>
        <a:xfrm>
          <a:off x="156782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9" name="テキスト ボックス 698"/>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0" name="直線コネクタ 699"/>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1" name="テキスト ボックス 700"/>
        <xdr:cNvSpPr txBox="1"/>
      </xdr:nvSpPr>
      <xdr:spPr>
        <a:xfrm>
          <a:off x="101976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2" name="直線コネクタ 701"/>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3" name="テキスト ボックス 702"/>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4" name="直線コネクタ 703"/>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5" name="テキスト ボックス 704"/>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6" name="直線コネクタ 705"/>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7" name="テキスト ボックス 706"/>
        <xdr:cNvSpPr txBox="1"/>
      </xdr:nvSpPr>
      <xdr:spPr>
        <a:xfrm>
          <a:off x="102427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8" name="直線コネクタ 707"/>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09" name="テキスト ボックス 708"/>
        <xdr:cNvSpPr txBox="1"/>
      </xdr:nvSpPr>
      <xdr:spPr>
        <a:xfrm>
          <a:off x="1024271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0"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711" name="直線コネクタ 710"/>
        <xdr:cNvCxnSpPr/>
      </xdr:nvCxnSpPr>
      <xdr:spPr>
        <a:xfrm flipV="1">
          <a:off x="13889989"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12" name="【公民館】&#10;有形固定資産減価償却率最小値テキスト"/>
        <xdr:cNvSpPr txBox="1"/>
      </xdr:nvSpPr>
      <xdr:spPr>
        <a:xfrm>
          <a:off x="13928725"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13" name="直線コネクタ 712"/>
        <xdr:cNvCxnSpPr/>
      </xdr:nvCxnSpPr>
      <xdr:spPr>
        <a:xfrm>
          <a:off x="13801725" y="1859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714" name="【公民館】&#10;有形固定資産減価償却率最大値テキスト"/>
        <xdr:cNvSpPr txBox="1"/>
      </xdr:nvSpPr>
      <xdr:spPr>
        <a:xfrm>
          <a:off x="13928725"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15" name="直線コネクタ 714"/>
        <xdr:cNvCxnSpPr/>
      </xdr:nvCxnSpPr>
      <xdr:spPr>
        <a:xfrm>
          <a:off x="13801725" y="17404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121429</xdr:rowOff>
    </xdr:from>
    <xdr:ext cx="405111" cy="259045"/>
    <xdr:sp macro="" textlink="">
      <xdr:nvSpPr>
        <xdr:cNvPr id="716" name="【公民館】&#10;有形固定資産減価償却率平均値テキスト"/>
        <xdr:cNvSpPr txBox="1"/>
      </xdr:nvSpPr>
      <xdr:spPr>
        <a:xfrm>
          <a:off x="13928725"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717" name="フローチャート: 判断 716"/>
        <xdr:cNvSpPr/>
      </xdr:nvSpPr>
      <xdr:spPr>
        <a:xfrm>
          <a:off x="13839825" y="179293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52832</xdr:rowOff>
    </xdr:from>
    <xdr:to>
      <xdr:col>81</xdr:col>
      <xdr:colOff>101600</xdr:colOff>
      <xdr:row>103</xdr:row>
      <xdr:rowOff>154432</xdr:rowOff>
    </xdr:to>
    <xdr:sp macro="" textlink="">
      <xdr:nvSpPr>
        <xdr:cNvPr id="718" name="フローチャート: 判断 717"/>
        <xdr:cNvSpPr/>
      </xdr:nvSpPr>
      <xdr:spPr>
        <a:xfrm>
          <a:off x="13115925"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719" name="フローチャート: 判断 718"/>
        <xdr:cNvSpPr/>
      </xdr:nvSpPr>
      <xdr:spPr>
        <a:xfrm>
          <a:off x="123698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18542</xdr:rowOff>
    </xdr:from>
    <xdr:to>
      <xdr:col>72</xdr:col>
      <xdr:colOff>38100</xdr:colOff>
      <xdr:row>103</xdr:row>
      <xdr:rowOff>120142</xdr:rowOff>
    </xdr:to>
    <xdr:sp macro="" textlink="">
      <xdr:nvSpPr>
        <xdr:cNvPr id="720" name="フローチャート: 判断 719"/>
        <xdr:cNvSpPr/>
      </xdr:nvSpPr>
      <xdr:spPr>
        <a:xfrm>
          <a:off x="11623675" y="176778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11685</xdr:rowOff>
    </xdr:from>
    <xdr:to>
      <xdr:col>67</xdr:col>
      <xdr:colOff>101600</xdr:colOff>
      <xdr:row>103</xdr:row>
      <xdr:rowOff>113285</xdr:rowOff>
    </xdr:to>
    <xdr:sp macro="" textlink="">
      <xdr:nvSpPr>
        <xdr:cNvPr id="721" name="フローチャート: 判断 720"/>
        <xdr:cNvSpPr/>
      </xdr:nvSpPr>
      <xdr:spPr>
        <a:xfrm>
          <a:off x="10848975" y="17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2" name="テキスト ボックス 721"/>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164846</xdr:rowOff>
    </xdr:from>
    <xdr:to>
      <xdr:col>85</xdr:col>
      <xdr:colOff>177800</xdr:colOff>
      <xdr:row>106</xdr:row>
      <xdr:rowOff>94996</xdr:rowOff>
    </xdr:to>
    <xdr:sp macro="" textlink="">
      <xdr:nvSpPr>
        <xdr:cNvPr id="727" name="楕円 726"/>
        <xdr:cNvSpPr/>
      </xdr:nvSpPr>
      <xdr:spPr>
        <a:xfrm>
          <a:off x="13839825" y="181670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143273</xdr:rowOff>
    </xdr:from>
    <xdr:ext cx="405111" cy="259045"/>
    <xdr:sp macro="" textlink="">
      <xdr:nvSpPr>
        <xdr:cNvPr id="728" name="【公民館】&#10;有形固定資産減価償却率該当値テキスト"/>
        <xdr:cNvSpPr txBox="1"/>
      </xdr:nvSpPr>
      <xdr:spPr>
        <a:xfrm>
          <a:off x="13928725" y="1814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130556</xdr:rowOff>
    </xdr:from>
    <xdr:to>
      <xdr:col>81</xdr:col>
      <xdr:colOff>101600</xdr:colOff>
      <xdr:row>106</xdr:row>
      <xdr:rowOff>60706</xdr:rowOff>
    </xdr:to>
    <xdr:sp macro="" textlink="">
      <xdr:nvSpPr>
        <xdr:cNvPr id="729" name="楕円 728"/>
        <xdr:cNvSpPr/>
      </xdr:nvSpPr>
      <xdr:spPr>
        <a:xfrm>
          <a:off x="13115925"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xdr:rowOff>
    </xdr:from>
    <xdr:to>
      <xdr:col>85</xdr:col>
      <xdr:colOff>127000</xdr:colOff>
      <xdr:row>106</xdr:row>
      <xdr:rowOff>44196</xdr:rowOff>
    </xdr:to>
    <xdr:cxnSp macro="">
      <xdr:nvCxnSpPr>
        <xdr:cNvPr id="730" name="直線コネクタ 729"/>
        <xdr:cNvCxnSpPr/>
      </xdr:nvCxnSpPr>
      <xdr:spPr>
        <a:xfrm>
          <a:off x="13166725" y="18183606"/>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96265</xdr:rowOff>
    </xdr:from>
    <xdr:to>
      <xdr:col>76</xdr:col>
      <xdr:colOff>165100</xdr:colOff>
      <xdr:row>106</xdr:row>
      <xdr:rowOff>26415</xdr:rowOff>
    </xdr:to>
    <xdr:sp macro="" textlink="">
      <xdr:nvSpPr>
        <xdr:cNvPr id="731" name="楕円 730"/>
        <xdr:cNvSpPr/>
      </xdr:nvSpPr>
      <xdr:spPr>
        <a:xfrm>
          <a:off x="123698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147065</xdr:rowOff>
    </xdr:from>
    <xdr:to>
      <xdr:col>81</xdr:col>
      <xdr:colOff>50800</xdr:colOff>
      <xdr:row>106</xdr:row>
      <xdr:rowOff>9906</xdr:rowOff>
    </xdr:to>
    <xdr:cxnSp macro="">
      <xdr:nvCxnSpPr>
        <xdr:cNvPr id="732" name="直線コネクタ 731"/>
        <xdr:cNvCxnSpPr/>
      </xdr:nvCxnSpPr>
      <xdr:spPr>
        <a:xfrm>
          <a:off x="12420600" y="18149315"/>
          <a:ext cx="7461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135128</xdr:rowOff>
    </xdr:from>
    <xdr:to>
      <xdr:col>67</xdr:col>
      <xdr:colOff>101600</xdr:colOff>
      <xdr:row>105</xdr:row>
      <xdr:rowOff>65278</xdr:rowOff>
    </xdr:to>
    <xdr:sp macro="" textlink="">
      <xdr:nvSpPr>
        <xdr:cNvPr id="733" name="楕円 732"/>
        <xdr:cNvSpPr/>
      </xdr:nvSpPr>
      <xdr:spPr>
        <a:xfrm>
          <a:off x="10848975"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170959</xdr:rowOff>
    </xdr:from>
    <xdr:ext cx="405111" cy="259045"/>
    <xdr:sp macro="" textlink="">
      <xdr:nvSpPr>
        <xdr:cNvPr id="734" name="n_1aveValue【公民館】&#10;有形固定資産減価償却率"/>
        <xdr:cNvSpPr txBox="1"/>
      </xdr:nvSpPr>
      <xdr:spPr>
        <a:xfrm>
          <a:off x="129800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161814</xdr:rowOff>
    </xdr:from>
    <xdr:ext cx="405111" cy="259045"/>
    <xdr:sp macro="" textlink="">
      <xdr:nvSpPr>
        <xdr:cNvPr id="735" name="n_2aveValue【公民館】&#10;有形固定資産減価償却率"/>
        <xdr:cNvSpPr txBox="1"/>
      </xdr:nvSpPr>
      <xdr:spPr>
        <a:xfrm>
          <a:off x="12246619" y="1747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136669</xdr:rowOff>
    </xdr:from>
    <xdr:ext cx="405111" cy="259045"/>
    <xdr:sp macro="" textlink="">
      <xdr:nvSpPr>
        <xdr:cNvPr id="736" name="n_3aveValue【公民館】&#10;有形固定資産減価償却率"/>
        <xdr:cNvSpPr txBox="1"/>
      </xdr:nvSpPr>
      <xdr:spPr>
        <a:xfrm>
          <a:off x="1150049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129812</xdr:rowOff>
    </xdr:from>
    <xdr:ext cx="405111" cy="259045"/>
    <xdr:sp macro="" textlink="">
      <xdr:nvSpPr>
        <xdr:cNvPr id="737" name="n_4aveValue【公民館】&#10;有形固定資産減価償却率"/>
        <xdr:cNvSpPr txBox="1"/>
      </xdr:nvSpPr>
      <xdr:spPr>
        <a:xfrm>
          <a:off x="10725794" y="1744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51833</xdr:rowOff>
    </xdr:from>
    <xdr:ext cx="405111" cy="259045"/>
    <xdr:sp macro="" textlink="">
      <xdr:nvSpPr>
        <xdr:cNvPr id="738" name="n_1mainValue【公民館】&#10;有形固定資産減価償却率"/>
        <xdr:cNvSpPr txBox="1"/>
      </xdr:nvSpPr>
      <xdr:spPr>
        <a:xfrm>
          <a:off x="12980044" y="1822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17542</xdr:rowOff>
    </xdr:from>
    <xdr:ext cx="405111" cy="259045"/>
    <xdr:sp macro="" textlink="">
      <xdr:nvSpPr>
        <xdr:cNvPr id="739" name="n_2mainValue【公民館】&#10;有形固定資産減価償却率"/>
        <xdr:cNvSpPr txBox="1"/>
      </xdr:nvSpPr>
      <xdr:spPr>
        <a:xfrm>
          <a:off x="12246619"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56405</xdr:rowOff>
    </xdr:from>
    <xdr:ext cx="405111" cy="259045"/>
    <xdr:sp macro="" textlink="">
      <xdr:nvSpPr>
        <xdr:cNvPr id="740" name="n_4mainValue【公民館】&#10;有形固定資産減価償却率"/>
        <xdr:cNvSpPr txBox="1"/>
      </xdr:nvSpPr>
      <xdr:spPr>
        <a:xfrm>
          <a:off x="1072579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1" name="直線コネクタ 750"/>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2" name="テキスト ボックス 751"/>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3" name="直線コネクタ 752"/>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4" name="テキスト ボックス 753"/>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5" name="直線コネクタ 754"/>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6" name="テキスト ボックス 755"/>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7" name="直線コネクタ 756"/>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8" name="テキスト ボックス 757"/>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9" name="直線コネクタ 758"/>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0" name="テキスト ボックス 759"/>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1" name="直線コネクタ 760"/>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2" name="テキスト ボックス 761"/>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766" name="直線コネクタ 765"/>
        <xdr:cNvCxnSpPr/>
      </xdr:nvCxnSpPr>
      <xdr:spPr>
        <a:xfrm flipV="1">
          <a:off x="188461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7" name="【公民館】&#10;一人当たり面積最小値テキスト"/>
        <xdr:cNvSpPr txBox="1"/>
      </xdr:nvSpPr>
      <xdr:spPr>
        <a:xfrm>
          <a:off x="188849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8" name="直線コネクタ 767"/>
        <xdr:cNvCxnSpPr/>
      </xdr:nvCxnSpPr>
      <xdr:spPr>
        <a:xfrm>
          <a:off x="18786475" y="18715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769" name="【公民館】&#10;一人当たり面積最大値テキスト"/>
        <xdr:cNvSpPr txBox="1"/>
      </xdr:nvSpPr>
      <xdr:spPr>
        <a:xfrm>
          <a:off x="188849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770" name="直線コネクタ 769"/>
        <xdr:cNvCxnSpPr/>
      </xdr:nvCxnSpPr>
      <xdr:spPr>
        <a:xfrm>
          <a:off x="18786475" y="171967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771" name="【公民館】&#10;一人当たり面積平均値テキスト"/>
        <xdr:cNvSpPr txBox="1"/>
      </xdr:nvSpPr>
      <xdr:spPr>
        <a:xfrm>
          <a:off x="188849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72" name="フローチャート: 判断 771"/>
        <xdr:cNvSpPr/>
      </xdr:nvSpPr>
      <xdr:spPr>
        <a:xfrm>
          <a:off x="187960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125005</xdr:rowOff>
    </xdr:from>
    <xdr:to>
      <xdr:col>112</xdr:col>
      <xdr:colOff>38100</xdr:colOff>
      <xdr:row>108</xdr:row>
      <xdr:rowOff>55155</xdr:rowOff>
    </xdr:to>
    <xdr:sp macro="" textlink="">
      <xdr:nvSpPr>
        <xdr:cNvPr id="773" name="フローチャート: 判断 772"/>
        <xdr:cNvSpPr/>
      </xdr:nvSpPr>
      <xdr:spPr>
        <a:xfrm>
          <a:off x="18100675" y="184701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131536</xdr:rowOff>
    </xdr:from>
    <xdr:to>
      <xdr:col>107</xdr:col>
      <xdr:colOff>101600</xdr:colOff>
      <xdr:row>108</xdr:row>
      <xdr:rowOff>61686</xdr:rowOff>
    </xdr:to>
    <xdr:sp macro="" textlink="">
      <xdr:nvSpPr>
        <xdr:cNvPr id="774" name="フローチャート: 判断 773"/>
        <xdr:cNvSpPr/>
      </xdr:nvSpPr>
      <xdr:spPr>
        <a:xfrm>
          <a:off x="17325975"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775" name="フローチャート: 判断 774"/>
        <xdr:cNvSpPr/>
      </xdr:nvSpPr>
      <xdr:spPr>
        <a:xfrm>
          <a:off x="1657985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120106</xdr:rowOff>
    </xdr:from>
    <xdr:to>
      <xdr:col>98</xdr:col>
      <xdr:colOff>38100</xdr:colOff>
      <xdr:row>108</xdr:row>
      <xdr:rowOff>50256</xdr:rowOff>
    </xdr:to>
    <xdr:sp macro="" textlink="">
      <xdr:nvSpPr>
        <xdr:cNvPr id="776" name="フローチャート: 判断 775"/>
        <xdr:cNvSpPr/>
      </xdr:nvSpPr>
      <xdr:spPr>
        <a:xfrm>
          <a:off x="15833725" y="184652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51526</xdr:rowOff>
    </xdr:from>
    <xdr:to>
      <xdr:col>116</xdr:col>
      <xdr:colOff>114300</xdr:colOff>
      <xdr:row>107</xdr:row>
      <xdr:rowOff>153126</xdr:rowOff>
    </xdr:to>
    <xdr:sp macro="" textlink="">
      <xdr:nvSpPr>
        <xdr:cNvPr id="782" name="楕円 781"/>
        <xdr:cNvSpPr/>
      </xdr:nvSpPr>
      <xdr:spPr>
        <a:xfrm>
          <a:off x="187960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29953</xdr:rowOff>
    </xdr:from>
    <xdr:ext cx="469744" cy="259045"/>
    <xdr:sp macro="" textlink="">
      <xdr:nvSpPr>
        <xdr:cNvPr id="783" name="【公民館】&#10;一人当たり面積該当値テキスト"/>
        <xdr:cNvSpPr txBox="1"/>
      </xdr:nvSpPr>
      <xdr:spPr>
        <a:xfrm>
          <a:off x="18884900" y="183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784" name="楕円 783"/>
        <xdr:cNvSpPr/>
      </xdr:nvSpPr>
      <xdr:spPr>
        <a:xfrm>
          <a:off x="18100675" y="184015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102326</xdr:rowOff>
    </xdr:from>
    <xdr:to>
      <xdr:col>116</xdr:col>
      <xdr:colOff>63500</xdr:colOff>
      <xdr:row>107</xdr:row>
      <xdr:rowOff>107224</xdr:rowOff>
    </xdr:to>
    <xdr:cxnSp macro="">
      <xdr:nvCxnSpPr>
        <xdr:cNvPr id="785" name="直線コネクタ 784"/>
        <xdr:cNvCxnSpPr/>
      </xdr:nvCxnSpPr>
      <xdr:spPr>
        <a:xfrm flipV="1">
          <a:off x="18132425" y="18447476"/>
          <a:ext cx="714375"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61323</xdr:rowOff>
    </xdr:from>
    <xdr:to>
      <xdr:col>107</xdr:col>
      <xdr:colOff>101600</xdr:colOff>
      <xdr:row>107</xdr:row>
      <xdr:rowOff>162923</xdr:rowOff>
    </xdr:to>
    <xdr:sp macro="" textlink="">
      <xdr:nvSpPr>
        <xdr:cNvPr id="786" name="楕円 785"/>
        <xdr:cNvSpPr/>
      </xdr:nvSpPr>
      <xdr:spPr>
        <a:xfrm>
          <a:off x="17325975"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112123</xdr:rowOff>
    </xdr:to>
    <xdr:cxnSp macro="">
      <xdr:nvCxnSpPr>
        <xdr:cNvPr id="787" name="直線コネクタ 786"/>
        <xdr:cNvCxnSpPr/>
      </xdr:nvCxnSpPr>
      <xdr:spPr>
        <a:xfrm flipV="1">
          <a:off x="17376775" y="18452374"/>
          <a:ext cx="7556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79284</xdr:rowOff>
    </xdr:from>
    <xdr:to>
      <xdr:col>98</xdr:col>
      <xdr:colOff>38100</xdr:colOff>
      <xdr:row>108</xdr:row>
      <xdr:rowOff>9434</xdr:rowOff>
    </xdr:to>
    <xdr:sp macro="" textlink="">
      <xdr:nvSpPr>
        <xdr:cNvPr id="788" name="楕円 787"/>
        <xdr:cNvSpPr/>
      </xdr:nvSpPr>
      <xdr:spPr>
        <a:xfrm>
          <a:off x="15833725" y="184244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46282</xdr:rowOff>
    </xdr:from>
    <xdr:ext cx="469744" cy="259045"/>
    <xdr:sp macro="" textlink="">
      <xdr:nvSpPr>
        <xdr:cNvPr id="789" name="n_1aveValue【公民館】&#10;一人当たり面積"/>
        <xdr:cNvSpPr txBox="1"/>
      </xdr:nvSpPr>
      <xdr:spPr>
        <a:xfrm>
          <a:off x="1793247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790" name="n_2aveValue【公民館】&#10;一人当たり面積"/>
        <xdr:cNvSpPr txBox="1"/>
      </xdr:nvSpPr>
      <xdr:spPr>
        <a:xfrm>
          <a:off x="1717047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78213</xdr:rowOff>
    </xdr:from>
    <xdr:ext cx="469744" cy="259045"/>
    <xdr:sp macro="" textlink="">
      <xdr:nvSpPr>
        <xdr:cNvPr id="791" name="n_3aveValue【公民館】&#10;一人当たり面積"/>
        <xdr:cNvSpPr txBox="1"/>
      </xdr:nvSpPr>
      <xdr:spPr>
        <a:xfrm>
          <a:off x="16424352" y="182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41383</xdr:rowOff>
    </xdr:from>
    <xdr:ext cx="469744" cy="259045"/>
    <xdr:sp macro="" textlink="">
      <xdr:nvSpPr>
        <xdr:cNvPr id="792" name="n_4aveValue【公民館】&#10;一人当たり面積"/>
        <xdr:cNvSpPr txBox="1"/>
      </xdr:nvSpPr>
      <xdr:spPr>
        <a:xfrm>
          <a:off x="15678227" y="1855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3101</xdr:rowOff>
    </xdr:from>
    <xdr:ext cx="469744" cy="259045"/>
    <xdr:sp macro="" textlink="">
      <xdr:nvSpPr>
        <xdr:cNvPr id="793" name="n_1mainValue【公民館】&#10;一人当たり面積"/>
        <xdr:cNvSpPr txBox="1"/>
      </xdr:nvSpPr>
      <xdr:spPr>
        <a:xfrm>
          <a:off x="17932477" y="1817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8000</xdr:rowOff>
    </xdr:from>
    <xdr:ext cx="469744" cy="259045"/>
    <xdr:sp macro="" textlink="">
      <xdr:nvSpPr>
        <xdr:cNvPr id="794" name="n_2mainValue【公民館】&#10;一人当たり面積"/>
        <xdr:cNvSpPr txBox="1"/>
      </xdr:nvSpPr>
      <xdr:spPr>
        <a:xfrm>
          <a:off x="17170477" y="1818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25961</xdr:rowOff>
    </xdr:from>
    <xdr:ext cx="469744" cy="259045"/>
    <xdr:sp macro="" textlink="">
      <xdr:nvSpPr>
        <xdr:cNvPr id="795" name="n_4mainValue【公民館】&#10;一人当たり面積"/>
        <xdr:cNvSpPr txBox="1"/>
      </xdr:nvSpPr>
      <xdr:spPr>
        <a:xfrm>
          <a:off x="15678227" y="181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類似団体と比較して特に有形固定資産減価償却率が高くなっている施設は、保育所、学校施設、児童館、公民館であり、保育所、児童館については特に顕著である。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長寿命化改修を順次実施していき、老朽化対策に取り組んでいるが、保育所や児童館等のその他の施設については、公共施設総合管理計画に基づき、集約化や廃止等に向けて、今後の施設運営のあり方について検討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学校施設、公営住宅については、一人当たりの面積が類似団体の平均を大きく上回っており、維持管理にかかる経費の増加に留意していく必要がある。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19,358
19,260
1,332.45
18,877,299
18,048,032
816,703
9,347,484
24,290,961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xdr:cNvCxnSpPr/>
      </xdr:nvCxnSpPr>
      <xdr:spPr>
        <a:xfrm flipV="1">
          <a:off x="39490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39878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388937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xdr:cNvSpPr txBox="1"/>
      </xdr:nvSpPr>
      <xdr:spPr>
        <a:xfrm>
          <a:off x="39878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xdr:cNvCxnSpPr/>
      </xdr:nvCxnSpPr>
      <xdr:spPr>
        <a:xfrm>
          <a:off x="3889375" y="56426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74312</xdr:rowOff>
    </xdr:from>
    <xdr:ext cx="405111" cy="259045"/>
    <xdr:sp macro="" textlink="">
      <xdr:nvSpPr>
        <xdr:cNvPr id="62" name="【図書館】&#10;有形固定資産減価償却率平均値テキスト"/>
        <xdr:cNvSpPr txBox="1"/>
      </xdr:nvSpPr>
      <xdr:spPr>
        <a:xfrm>
          <a:off x="39878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xdr:cNvSpPr/>
      </xdr:nvSpPr>
      <xdr:spPr>
        <a:xfrm>
          <a:off x="38989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156845</xdr:rowOff>
    </xdr:from>
    <xdr:to>
      <xdr:col>20</xdr:col>
      <xdr:colOff>38100</xdr:colOff>
      <xdr:row>36</xdr:row>
      <xdr:rowOff>86995</xdr:rowOff>
    </xdr:to>
    <xdr:sp macro="" textlink="">
      <xdr:nvSpPr>
        <xdr:cNvPr id="64" name="フローチャート: 判断 63"/>
        <xdr:cNvSpPr/>
      </xdr:nvSpPr>
      <xdr:spPr>
        <a:xfrm>
          <a:off x="3203575" y="61575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xdr:cNvSpPr/>
      </xdr:nvSpPr>
      <xdr:spPr>
        <a:xfrm>
          <a:off x="2428875"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114935</xdr:rowOff>
    </xdr:from>
    <xdr:to>
      <xdr:col>10</xdr:col>
      <xdr:colOff>165100</xdr:colOff>
      <xdr:row>36</xdr:row>
      <xdr:rowOff>45085</xdr:rowOff>
    </xdr:to>
    <xdr:sp macro="" textlink="">
      <xdr:nvSpPr>
        <xdr:cNvPr id="66" name="フローチャート: 判断 65"/>
        <xdr:cNvSpPr/>
      </xdr:nvSpPr>
      <xdr:spPr>
        <a:xfrm>
          <a:off x="168275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78740</xdr:rowOff>
    </xdr:from>
    <xdr:to>
      <xdr:col>6</xdr:col>
      <xdr:colOff>38100</xdr:colOff>
      <xdr:row>36</xdr:row>
      <xdr:rowOff>8890</xdr:rowOff>
    </xdr:to>
    <xdr:sp macro="" textlink="">
      <xdr:nvSpPr>
        <xdr:cNvPr id="67" name="フローチャート: 判断 66"/>
        <xdr:cNvSpPr/>
      </xdr:nvSpPr>
      <xdr:spPr>
        <a:xfrm>
          <a:off x="936625" y="60794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164465</xdr:rowOff>
    </xdr:from>
    <xdr:to>
      <xdr:col>24</xdr:col>
      <xdr:colOff>114300</xdr:colOff>
      <xdr:row>35</xdr:row>
      <xdr:rowOff>94615</xdr:rowOff>
    </xdr:to>
    <xdr:sp macro="" textlink="">
      <xdr:nvSpPr>
        <xdr:cNvPr id="73" name="楕円 72"/>
        <xdr:cNvSpPr/>
      </xdr:nvSpPr>
      <xdr:spPr>
        <a:xfrm>
          <a:off x="38989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15892</xdr:rowOff>
    </xdr:from>
    <xdr:ext cx="405111" cy="259045"/>
    <xdr:sp macro="" textlink="">
      <xdr:nvSpPr>
        <xdr:cNvPr id="74" name="【図書館】&#10;有形固定資産減価償却率該当値テキスト"/>
        <xdr:cNvSpPr txBox="1"/>
      </xdr:nvSpPr>
      <xdr:spPr>
        <a:xfrm>
          <a:off x="3987800"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122555</xdr:rowOff>
    </xdr:from>
    <xdr:to>
      <xdr:col>20</xdr:col>
      <xdr:colOff>38100</xdr:colOff>
      <xdr:row>35</xdr:row>
      <xdr:rowOff>52705</xdr:rowOff>
    </xdr:to>
    <xdr:sp macro="" textlink="">
      <xdr:nvSpPr>
        <xdr:cNvPr id="75" name="楕円 74"/>
        <xdr:cNvSpPr/>
      </xdr:nvSpPr>
      <xdr:spPr>
        <a:xfrm>
          <a:off x="3203575" y="59518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xdr:rowOff>
    </xdr:from>
    <xdr:to>
      <xdr:col>24</xdr:col>
      <xdr:colOff>63500</xdr:colOff>
      <xdr:row>35</xdr:row>
      <xdr:rowOff>43815</xdr:rowOff>
    </xdr:to>
    <xdr:cxnSp macro="">
      <xdr:nvCxnSpPr>
        <xdr:cNvPr id="76" name="直線コネクタ 75"/>
        <xdr:cNvCxnSpPr/>
      </xdr:nvCxnSpPr>
      <xdr:spPr>
        <a:xfrm>
          <a:off x="3235325" y="6002655"/>
          <a:ext cx="7143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82550</xdr:rowOff>
    </xdr:from>
    <xdr:to>
      <xdr:col>15</xdr:col>
      <xdr:colOff>101600</xdr:colOff>
      <xdr:row>35</xdr:row>
      <xdr:rowOff>12700</xdr:rowOff>
    </xdr:to>
    <xdr:sp macro="" textlink="">
      <xdr:nvSpPr>
        <xdr:cNvPr id="77" name="楕円 76"/>
        <xdr:cNvSpPr/>
      </xdr:nvSpPr>
      <xdr:spPr>
        <a:xfrm>
          <a:off x="2428875"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133350</xdr:rowOff>
    </xdr:from>
    <xdr:to>
      <xdr:col>19</xdr:col>
      <xdr:colOff>177800</xdr:colOff>
      <xdr:row>35</xdr:row>
      <xdr:rowOff>1905</xdr:rowOff>
    </xdr:to>
    <xdr:cxnSp macro="">
      <xdr:nvCxnSpPr>
        <xdr:cNvPr id="78" name="直線コネクタ 77"/>
        <xdr:cNvCxnSpPr/>
      </xdr:nvCxnSpPr>
      <xdr:spPr>
        <a:xfrm>
          <a:off x="2479675" y="5962650"/>
          <a:ext cx="7556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151130</xdr:rowOff>
    </xdr:from>
    <xdr:to>
      <xdr:col>6</xdr:col>
      <xdr:colOff>38100</xdr:colOff>
      <xdr:row>34</xdr:row>
      <xdr:rowOff>81280</xdr:rowOff>
    </xdr:to>
    <xdr:sp macro="" textlink="">
      <xdr:nvSpPr>
        <xdr:cNvPr id="79" name="楕円 78"/>
        <xdr:cNvSpPr/>
      </xdr:nvSpPr>
      <xdr:spPr>
        <a:xfrm>
          <a:off x="936625" y="5808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78122</xdr:rowOff>
    </xdr:from>
    <xdr:ext cx="405111" cy="259045"/>
    <xdr:sp macro="" textlink="">
      <xdr:nvSpPr>
        <xdr:cNvPr id="80" name="n_1aveValue【図書館】&#10;有形固定資産減価償却率"/>
        <xdr:cNvSpPr txBox="1"/>
      </xdr:nvSpPr>
      <xdr:spPr>
        <a:xfrm>
          <a:off x="3067694" y="625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70502</xdr:rowOff>
    </xdr:from>
    <xdr:ext cx="405111" cy="259045"/>
    <xdr:sp macro="" textlink="">
      <xdr:nvSpPr>
        <xdr:cNvPr id="81" name="n_2aveValue【図書館】&#10;有形固定資産減価償却率"/>
        <xdr:cNvSpPr txBox="1"/>
      </xdr:nvSpPr>
      <xdr:spPr>
        <a:xfrm>
          <a:off x="230569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61612</xdr:rowOff>
    </xdr:from>
    <xdr:ext cx="405111" cy="259045"/>
    <xdr:sp macro="" textlink="">
      <xdr:nvSpPr>
        <xdr:cNvPr id="82" name="n_3aveValue【図書館】&#10;有形固定資産減価償却率"/>
        <xdr:cNvSpPr txBox="1"/>
      </xdr:nvSpPr>
      <xdr:spPr>
        <a:xfrm>
          <a:off x="1559569"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17</xdr:rowOff>
    </xdr:from>
    <xdr:ext cx="405111" cy="259045"/>
    <xdr:sp macro="" textlink="">
      <xdr:nvSpPr>
        <xdr:cNvPr id="83" name="n_4aveValue【図書館】&#10;有形固定資産減価償却率"/>
        <xdr:cNvSpPr txBox="1"/>
      </xdr:nvSpPr>
      <xdr:spPr>
        <a:xfrm>
          <a:off x="8134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69232</xdr:rowOff>
    </xdr:from>
    <xdr:ext cx="405111" cy="259045"/>
    <xdr:sp macro="" textlink="">
      <xdr:nvSpPr>
        <xdr:cNvPr id="84" name="n_1mainValue【図書館】&#10;有形固定資産減価償却率"/>
        <xdr:cNvSpPr txBox="1"/>
      </xdr:nvSpPr>
      <xdr:spPr>
        <a:xfrm>
          <a:off x="306769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29227</xdr:rowOff>
    </xdr:from>
    <xdr:ext cx="405111" cy="259045"/>
    <xdr:sp macro="" textlink="">
      <xdr:nvSpPr>
        <xdr:cNvPr id="85" name="n_2mainValue【図書館】&#10;有形固定資産減価償却率"/>
        <xdr:cNvSpPr txBox="1"/>
      </xdr:nvSpPr>
      <xdr:spPr>
        <a:xfrm>
          <a:off x="230569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97807</xdr:rowOff>
    </xdr:from>
    <xdr:ext cx="405111" cy="259045"/>
    <xdr:sp macro="" textlink="">
      <xdr:nvSpPr>
        <xdr:cNvPr id="86" name="n_4mainValue【図書館】&#10;有形固定資産減価償却率"/>
        <xdr:cNvSpPr txBox="1"/>
      </xdr:nvSpPr>
      <xdr:spPr>
        <a:xfrm>
          <a:off x="8134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0" name="テキスト ボックス 99"/>
        <xdr:cNvSpPr txBox="1"/>
      </xdr:nvSpPr>
      <xdr:spPr>
        <a:xfrm>
          <a:off x="52224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2" name="テキスト ボックス 101"/>
        <xdr:cNvSpPr txBox="1"/>
      </xdr:nvSpPr>
      <xdr:spPr>
        <a:xfrm>
          <a:off x="52224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4" name="テキスト ボックス 103"/>
        <xdr:cNvSpPr txBox="1"/>
      </xdr:nvSpPr>
      <xdr:spPr>
        <a:xfrm>
          <a:off x="52224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08" name="直線コネクタ 107"/>
        <xdr:cNvCxnSpPr/>
      </xdr:nvCxnSpPr>
      <xdr:spPr>
        <a:xfrm flipV="1">
          <a:off x="8905240"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09" name="【図書館】&#10;一人当たり面積最小値テキスト"/>
        <xdr:cNvSpPr txBox="1"/>
      </xdr:nvSpPr>
      <xdr:spPr>
        <a:xfrm>
          <a:off x="8943975"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0" name="直線コネクタ 109"/>
        <xdr:cNvCxnSpPr/>
      </xdr:nvCxnSpPr>
      <xdr:spPr>
        <a:xfrm>
          <a:off x="8845550" y="71033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1" name="【図書館】&#10;一人当たり面積最大値テキスト"/>
        <xdr:cNvSpPr txBox="1"/>
      </xdr:nvSpPr>
      <xdr:spPr>
        <a:xfrm>
          <a:off x="8943975"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2" name="直線コネクタ 111"/>
        <xdr:cNvCxnSpPr/>
      </xdr:nvCxnSpPr>
      <xdr:spPr>
        <a:xfrm>
          <a:off x="8845550" y="60426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3" name="【図書館】&#10;一人当たり面積平均値テキスト"/>
        <xdr:cNvSpPr txBox="1"/>
      </xdr:nvSpPr>
      <xdr:spPr>
        <a:xfrm>
          <a:off x="8943975"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4" name="フローチャート: 判断 113"/>
        <xdr:cNvSpPr/>
      </xdr:nvSpPr>
      <xdr:spPr>
        <a:xfrm>
          <a:off x="8883650" y="67736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5" name="フローチャート: 判断 114"/>
        <xdr:cNvSpPr/>
      </xdr:nvSpPr>
      <xdr:spPr>
        <a:xfrm>
          <a:off x="815975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164846</xdr:rowOff>
    </xdr:from>
    <xdr:to>
      <xdr:col>46</xdr:col>
      <xdr:colOff>38100</xdr:colOff>
      <xdr:row>40</xdr:row>
      <xdr:rowOff>94996</xdr:rowOff>
    </xdr:to>
    <xdr:sp macro="" textlink="">
      <xdr:nvSpPr>
        <xdr:cNvPr id="116" name="フローチャート: 判断 115"/>
        <xdr:cNvSpPr/>
      </xdr:nvSpPr>
      <xdr:spPr>
        <a:xfrm>
          <a:off x="7413625" y="68513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164846</xdr:rowOff>
    </xdr:from>
    <xdr:to>
      <xdr:col>41</xdr:col>
      <xdr:colOff>101600</xdr:colOff>
      <xdr:row>40</xdr:row>
      <xdr:rowOff>94996</xdr:rowOff>
    </xdr:to>
    <xdr:sp macro="" textlink="">
      <xdr:nvSpPr>
        <xdr:cNvPr id="117" name="フローチャート: 判断 116"/>
        <xdr:cNvSpPr/>
      </xdr:nvSpPr>
      <xdr:spPr>
        <a:xfrm>
          <a:off x="6638925"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146558</xdr:rowOff>
    </xdr:from>
    <xdr:to>
      <xdr:col>36</xdr:col>
      <xdr:colOff>165100</xdr:colOff>
      <xdr:row>40</xdr:row>
      <xdr:rowOff>76708</xdr:rowOff>
    </xdr:to>
    <xdr:sp macro="" textlink="">
      <xdr:nvSpPr>
        <xdr:cNvPr id="118" name="フローチャート: 判断 117"/>
        <xdr:cNvSpPr/>
      </xdr:nvSpPr>
      <xdr:spPr>
        <a:xfrm>
          <a:off x="58928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148844</xdr:rowOff>
    </xdr:from>
    <xdr:to>
      <xdr:col>55</xdr:col>
      <xdr:colOff>50800</xdr:colOff>
      <xdr:row>39</xdr:row>
      <xdr:rowOff>78994</xdr:rowOff>
    </xdr:to>
    <xdr:sp macro="" textlink="">
      <xdr:nvSpPr>
        <xdr:cNvPr id="124" name="楕円 123"/>
        <xdr:cNvSpPr/>
      </xdr:nvSpPr>
      <xdr:spPr>
        <a:xfrm>
          <a:off x="8883650" y="66639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271</xdr:rowOff>
    </xdr:from>
    <xdr:ext cx="469744" cy="259045"/>
    <xdr:sp macro="" textlink="">
      <xdr:nvSpPr>
        <xdr:cNvPr id="125" name="【図書館】&#10;一人当たり面積該当値テキスト"/>
        <xdr:cNvSpPr txBox="1"/>
      </xdr:nvSpPr>
      <xdr:spPr>
        <a:xfrm>
          <a:off x="8943975" y="65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157988</xdr:rowOff>
    </xdr:from>
    <xdr:to>
      <xdr:col>50</xdr:col>
      <xdr:colOff>165100</xdr:colOff>
      <xdr:row>39</xdr:row>
      <xdr:rowOff>88138</xdr:rowOff>
    </xdr:to>
    <xdr:sp macro="" textlink="">
      <xdr:nvSpPr>
        <xdr:cNvPr id="126" name="楕円 125"/>
        <xdr:cNvSpPr/>
      </xdr:nvSpPr>
      <xdr:spPr>
        <a:xfrm>
          <a:off x="815975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28194</xdr:rowOff>
    </xdr:from>
    <xdr:to>
      <xdr:col>55</xdr:col>
      <xdr:colOff>0</xdr:colOff>
      <xdr:row>39</xdr:row>
      <xdr:rowOff>37338</xdr:rowOff>
    </xdr:to>
    <xdr:cxnSp macro="">
      <xdr:nvCxnSpPr>
        <xdr:cNvPr id="127" name="直線コネクタ 126"/>
        <xdr:cNvCxnSpPr/>
      </xdr:nvCxnSpPr>
      <xdr:spPr>
        <a:xfrm flipV="1">
          <a:off x="8210550" y="6714744"/>
          <a:ext cx="69532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8" name="楕円 127"/>
        <xdr:cNvSpPr/>
      </xdr:nvSpPr>
      <xdr:spPr>
        <a:xfrm>
          <a:off x="7413625" y="66776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37338</xdr:rowOff>
    </xdr:from>
    <xdr:to>
      <xdr:col>50</xdr:col>
      <xdr:colOff>114300</xdr:colOff>
      <xdr:row>39</xdr:row>
      <xdr:rowOff>41910</xdr:rowOff>
    </xdr:to>
    <xdr:cxnSp macro="">
      <xdr:nvCxnSpPr>
        <xdr:cNvPr id="129" name="直線コネクタ 128"/>
        <xdr:cNvCxnSpPr/>
      </xdr:nvCxnSpPr>
      <xdr:spPr>
        <a:xfrm flipV="1">
          <a:off x="7445375" y="6723888"/>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0" name="楕円 129"/>
        <xdr:cNvSpPr/>
      </xdr:nvSpPr>
      <xdr:spPr>
        <a:xfrm>
          <a:off x="58928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72407</xdr:rowOff>
    </xdr:from>
    <xdr:ext cx="469744" cy="259045"/>
    <xdr:sp macro="" textlink="">
      <xdr:nvSpPr>
        <xdr:cNvPr id="131" name="n_1aveValue【図書館】&#10;一人当たり面積"/>
        <xdr:cNvSpPr txBox="1"/>
      </xdr:nvSpPr>
      <xdr:spPr>
        <a:xfrm>
          <a:off x="7991552"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86123</xdr:rowOff>
    </xdr:from>
    <xdr:ext cx="469744" cy="259045"/>
    <xdr:sp macro="" textlink="">
      <xdr:nvSpPr>
        <xdr:cNvPr id="132" name="n_2aveValue【図書館】&#10;一人当たり面積"/>
        <xdr:cNvSpPr txBox="1"/>
      </xdr:nvSpPr>
      <xdr:spPr>
        <a:xfrm>
          <a:off x="72581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111523</xdr:rowOff>
    </xdr:from>
    <xdr:ext cx="469744" cy="259045"/>
    <xdr:sp macro="" textlink="">
      <xdr:nvSpPr>
        <xdr:cNvPr id="133" name="n_3aveValue【図書館】&#10;一人当たり面積"/>
        <xdr:cNvSpPr txBox="1"/>
      </xdr:nvSpPr>
      <xdr:spPr>
        <a:xfrm>
          <a:off x="6483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67835</xdr:rowOff>
    </xdr:from>
    <xdr:ext cx="469744" cy="259045"/>
    <xdr:sp macro="" textlink="">
      <xdr:nvSpPr>
        <xdr:cNvPr id="134" name="n_4aveValue【図書館】&#10;一人当たり面積"/>
        <xdr:cNvSpPr txBox="1"/>
      </xdr:nvSpPr>
      <xdr:spPr>
        <a:xfrm>
          <a:off x="5737302"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104665</xdr:rowOff>
    </xdr:from>
    <xdr:ext cx="469744" cy="259045"/>
    <xdr:sp macro="" textlink="">
      <xdr:nvSpPr>
        <xdr:cNvPr id="135" name="n_1mainValue【図書館】&#10;一人当たり面積"/>
        <xdr:cNvSpPr txBox="1"/>
      </xdr:nvSpPr>
      <xdr:spPr>
        <a:xfrm>
          <a:off x="7991552"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36" name="n_2mainValue【図書館】&#10;一人当たり面積"/>
        <xdr:cNvSpPr txBox="1"/>
      </xdr:nvSpPr>
      <xdr:spPr>
        <a:xfrm>
          <a:off x="72581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7" name="n_4mainValue【図書館】&#10;一人当たり面積"/>
        <xdr:cNvSpPr txBox="1"/>
      </xdr:nvSpPr>
      <xdr:spPr>
        <a:xfrm>
          <a:off x="5737302"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63" name="直線コネクタ 162"/>
        <xdr:cNvCxnSpPr/>
      </xdr:nvCxnSpPr>
      <xdr:spPr>
        <a:xfrm flipV="1">
          <a:off x="39490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4" name="【体育館・プール】&#10;有形固定資産減価償却率最小値テキスト"/>
        <xdr:cNvSpPr txBox="1"/>
      </xdr:nvSpPr>
      <xdr:spPr>
        <a:xfrm>
          <a:off x="39878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5" name="直線コネクタ 164"/>
        <xdr:cNvCxnSpPr/>
      </xdr:nvCxnSpPr>
      <xdr:spPr>
        <a:xfrm>
          <a:off x="388937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66" name="【体育館・プール】&#10;有形固定資産減価償却率最大値テキスト"/>
        <xdr:cNvSpPr txBox="1"/>
      </xdr:nvSpPr>
      <xdr:spPr>
        <a:xfrm>
          <a:off x="39878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67" name="直線コネクタ 166"/>
        <xdr:cNvCxnSpPr/>
      </xdr:nvCxnSpPr>
      <xdr:spPr>
        <a:xfrm>
          <a:off x="3889375" y="96861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168" name="【体育館・プール】&#10;有形固定資産減価償却率平均値テキスト"/>
        <xdr:cNvSpPr txBox="1"/>
      </xdr:nvSpPr>
      <xdr:spPr>
        <a:xfrm>
          <a:off x="39878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69" name="フローチャート: 判断 168"/>
        <xdr:cNvSpPr/>
      </xdr:nvSpPr>
      <xdr:spPr>
        <a:xfrm>
          <a:off x="38989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70" name="フローチャート: 判断 169"/>
        <xdr:cNvSpPr/>
      </xdr:nvSpPr>
      <xdr:spPr>
        <a:xfrm>
          <a:off x="3203575" y="104582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71" name="フローチャート: 判断 170"/>
        <xdr:cNvSpPr/>
      </xdr:nvSpPr>
      <xdr:spPr>
        <a:xfrm>
          <a:off x="2428875"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72" name="フローチャート: 判断 171"/>
        <xdr:cNvSpPr/>
      </xdr:nvSpPr>
      <xdr:spPr>
        <a:xfrm>
          <a:off x="168275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73" name="フローチャート: 判断 172"/>
        <xdr:cNvSpPr/>
      </xdr:nvSpPr>
      <xdr:spPr>
        <a:xfrm>
          <a:off x="936625" y="103733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60234</xdr:rowOff>
    </xdr:from>
    <xdr:to>
      <xdr:col>24</xdr:col>
      <xdr:colOff>114300</xdr:colOff>
      <xdr:row>62</xdr:row>
      <xdr:rowOff>161834</xdr:rowOff>
    </xdr:to>
    <xdr:sp macro="" textlink="">
      <xdr:nvSpPr>
        <xdr:cNvPr id="179" name="楕円 178"/>
        <xdr:cNvSpPr/>
      </xdr:nvSpPr>
      <xdr:spPr>
        <a:xfrm>
          <a:off x="38989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38661</xdr:rowOff>
    </xdr:from>
    <xdr:ext cx="405111" cy="259045"/>
    <xdr:sp macro="" textlink="">
      <xdr:nvSpPr>
        <xdr:cNvPr id="180" name="【体育館・プール】&#10;有形固定資産減価償却率該当値テキスト"/>
        <xdr:cNvSpPr txBox="1"/>
      </xdr:nvSpPr>
      <xdr:spPr>
        <a:xfrm>
          <a:off x="3987800"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34109</xdr:rowOff>
    </xdr:from>
    <xdr:to>
      <xdr:col>20</xdr:col>
      <xdr:colOff>38100</xdr:colOff>
      <xdr:row>62</xdr:row>
      <xdr:rowOff>135709</xdr:rowOff>
    </xdr:to>
    <xdr:sp macro="" textlink="">
      <xdr:nvSpPr>
        <xdr:cNvPr id="181" name="楕円 180"/>
        <xdr:cNvSpPr/>
      </xdr:nvSpPr>
      <xdr:spPr>
        <a:xfrm>
          <a:off x="3203575" y="106640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84909</xdr:rowOff>
    </xdr:from>
    <xdr:to>
      <xdr:col>24</xdr:col>
      <xdr:colOff>63500</xdr:colOff>
      <xdr:row>62</xdr:row>
      <xdr:rowOff>111034</xdr:rowOff>
    </xdr:to>
    <xdr:cxnSp macro="">
      <xdr:nvCxnSpPr>
        <xdr:cNvPr id="182" name="直線コネクタ 181"/>
        <xdr:cNvCxnSpPr/>
      </xdr:nvCxnSpPr>
      <xdr:spPr>
        <a:xfrm>
          <a:off x="3235325" y="10714809"/>
          <a:ext cx="71437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xdr:rowOff>
    </xdr:from>
    <xdr:to>
      <xdr:col>15</xdr:col>
      <xdr:colOff>101600</xdr:colOff>
      <xdr:row>62</xdr:row>
      <xdr:rowOff>107950</xdr:rowOff>
    </xdr:to>
    <xdr:sp macro="" textlink="">
      <xdr:nvSpPr>
        <xdr:cNvPr id="183" name="楕円 182"/>
        <xdr:cNvSpPr/>
      </xdr:nvSpPr>
      <xdr:spPr>
        <a:xfrm>
          <a:off x="2428875"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57150</xdr:rowOff>
    </xdr:from>
    <xdr:to>
      <xdr:col>19</xdr:col>
      <xdr:colOff>177800</xdr:colOff>
      <xdr:row>62</xdr:row>
      <xdr:rowOff>84909</xdr:rowOff>
    </xdr:to>
    <xdr:cxnSp macro="">
      <xdr:nvCxnSpPr>
        <xdr:cNvPr id="184" name="直線コネクタ 183"/>
        <xdr:cNvCxnSpPr/>
      </xdr:nvCxnSpPr>
      <xdr:spPr>
        <a:xfrm>
          <a:off x="2479675" y="10687050"/>
          <a:ext cx="7556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87993</xdr:rowOff>
    </xdr:from>
    <xdr:to>
      <xdr:col>6</xdr:col>
      <xdr:colOff>38100</xdr:colOff>
      <xdr:row>62</xdr:row>
      <xdr:rowOff>18143</xdr:rowOff>
    </xdr:to>
    <xdr:sp macro="" textlink="">
      <xdr:nvSpPr>
        <xdr:cNvPr id="185" name="楕円 184"/>
        <xdr:cNvSpPr/>
      </xdr:nvSpPr>
      <xdr:spPr>
        <a:xfrm>
          <a:off x="936625" y="105464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117946</xdr:rowOff>
    </xdr:from>
    <xdr:ext cx="405111" cy="259045"/>
    <xdr:sp macro="" textlink="">
      <xdr:nvSpPr>
        <xdr:cNvPr id="186" name="n_1aveValue【体育館・プール】&#10;有形固定資産減価償却率"/>
        <xdr:cNvSpPr txBox="1"/>
      </xdr:nvSpPr>
      <xdr:spPr>
        <a:xfrm>
          <a:off x="306769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87" name="n_2aveValue【体育館・プール】&#10;有形固定資産減価償却率"/>
        <xdr:cNvSpPr txBox="1"/>
      </xdr:nvSpPr>
      <xdr:spPr>
        <a:xfrm>
          <a:off x="230569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88" name="n_3aveValue【体育館・プール】&#10;有形固定資産減価償却率"/>
        <xdr:cNvSpPr txBox="1"/>
      </xdr:nvSpPr>
      <xdr:spPr>
        <a:xfrm>
          <a:off x="1559569"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89" name="n_4aveValue【体育館・プール】&#10;有形固定資産減価償却率"/>
        <xdr:cNvSpPr txBox="1"/>
      </xdr:nvSpPr>
      <xdr:spPr>
        <a:xfrm>
          <a:off x="8134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126836</xdr:rowOff>
    </xdr:from>
    <xdr:ext cx="405111" cy="259045"/>
    <xdr:sp macro="" textlink="">
      <xdr:nvSpPr>
        <xdr:cNvPr id="190" name="n_1mainValue【体育館・プール】&#10;有形固定資産減価償却率"/>
        <xdr:cNvSpPr txBox="1"/>
      </xdr:nvSpPr>
      <xdr:spPr>
        <a:xfrm>
          <a:off x="306769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191" name="n_2mainValue【体育館・プール】&#10;有形固定資産減価償却率"/>
        <xdr:cNvSpPr txBox="1"/>
      </xdr:nvSpPr>
      <xdr:spPr>
        <a:xfrm>
          <a:off x="230569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9270</xdr:rowOff>
    </xdr:from>
    <xdr:ext cx="405111" cy="259045"/>
    <xdr:sp macro="" textlink="">
      <xdr:nvSpPr>
        <xdr:cNvPr id="192" name="n_4mainValue【体育館・プール】&#10;有形固定資産減価償却率"/>
        <xdr:cNvSpPr txBox="1"/>
      </xdr:nvSpPr>
      <xdr:spPr>
        <a:xfrm>
          <a:off x="8134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18" name="直線コネクタ 217"/>
        <xdr:cNvCxnSpPr/>
      </xdr:nvCxnSpPr>
      <xdr:spPr>
        <a:xfrm flipV="1">
          <a:off x="8905240"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9" name="【体育館・プール】&#10;一人当たり面積最小値テキスト"/>
        <xdr:cNvSpPr txBox="1"/>
      </xdr:nvSpPr>
      <xdr:spPr>
        <a:xfrm>
          <a:off x="8943975"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20" name="直線コネクタ 219"/>
        <xdr:cNvCxnSpPr/>
      </xdr:nvCxnSpPr>
      <xdr:spPr>
        <a:xfrm>
          <a:off x="8845550" y="110816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21" name="【体育館・プール】&#10;一人当たり面積最大値テキスト"/>
        <xdr:cNvSpPr txBox="1"/>
      </xdr:nvSpPr>
      <xdr:spPr>
        <a:xfrm>
          <a:off x="8943975"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22" name="直線コネクタ 221"/>
        <xdr:cNvCxnSpPr/>
      </xdr:nvCxnSpPr>
      <xdr:spPr>
        <a:xfrm>
          <a:off x="8845550" y="95718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223" name="【体育館・プール】&#10;一人当たり面積平均値テキスト"/>
        <xdr:cNvSpPr txBox="1"/>
      </xdr:nvSpPr>
      <xdr:spPr>
        <a:xfrm>
          <a:off x="8943975"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24" name="フローチャート: 判断 223"/>
        <xdr:cNvSpPr/>
      </xdr:nvSpPr>
      <xdr:spPr>
        <a:xfrm>
          <a:off x="8883650" y="106204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71665</xdr:rowOff>
    </xdr:from>
    <xdr:to>
      <xdr:col>50</xdr:col>
      <xdr:colOff>165100</xdr:colOff>
      <xdr:row>64</xdr:row>
      <xdr:rowOff>1815</xdr:rowOff>
    </xdr:to>
    <xdr:sp macro="" textlink="">
      <xdr:nvSpPr>
        <xdr:cNvPr id="225" name="フローチャート: 判断 224"/>
        <xdr:cNvSpPr/>
      </xdr:nvSpPr>
      <xdr:spPr>
        <a:xfrm>
          <a:off x="815975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67310</xdr:rowOff>
    </xdr:from>
    <xdr:to>
      <xdr:col>46</xdr:col>
      <xdr:colOff>38100</xdr:colOff>
      <xdr:row>63</xdr:row>
      <xdr:rowOff>168910</xdr:rowOff>
    </xdr:to>
    <xdr:sp macro="" textlink="">
      <xdr:nvSpPr>
        <xdr:cNvPr id="226" name="フローチャート: 判断 225"/>
        <xdr:cNvSpPr/>
      </xdr:nvSpPr>
      <xdr:spPr>
        <a:xfrm>
          <a:off x="7413625" y="108686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73841</xdr:rowOff>
    </xdr:from>
    <xdr:to>
      <xdr:col>41</xdr:col>
      <xdr:colOff>101600</xdr:colOff>
      <xdr:row>64</xdr:row>
      <xdr:rowOff>3991</xdr:rowOff>
    </xdr:to>
    <xdr:sp macro="" textlink="">
      <xdr:nvSpPr>
        <xdr:cNvPr id="227" name="フローチャート: 判断 226"/>
        <xdr:cNvSpPr/>
      </xdr:nvSpPr>
      <xdr:spPr>
        <a:xfrm>
          <a:off x="6638925"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66222</xdr:rowOff>
    </xdr:from>
    <xdr:to>
      <xdr:col>36</xdr:col>
      <xdr:colOff>165100</xdr:colOff>
      <xdr:row>63</xdr:row>
      <xdr:rowOff>167822</xdr:rowOff>
    </xdr:to>
    <xdr:sp macro="" textlink="">
      <xdr:nvSpPr>
        <xdr:cNvPr id="228" name="フローチャート: 判断 227"/>
        <xdr:cNvSpPr/>
      </xdr:nvSpPr>
      <xdr:spPr>
        <a:xfrm>
          <a:off x="5892800" y="1086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30299</xdr:rowOff>
    </xdr:from>
    <xdr:to>
      <xdr:col>55</xdr:col>
      <xdr:colOff>50800</xdr:colOff>
      <xdr:row>59</xdr:row>
      <xdr:rowOff>131899</xdr:rowOff>
    </xdr:to>
    <xdr:sp macro="" textlink="">
      <xdr:nvSpPr>
        <xdr:cNvPr id="234" name="楕円 233"/>
        <xdr:cNvSpPr/>
      </xdr:nvSpPr>
      <xdr:spPr>
        <a:xfrm>
          <a:off x="8883650" y="101458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53176</xdr:rowOff>
    </xdr:from>
    <xdr:ext cx="469744" cy="259045"/>
    <xdr:sp macro="" textlink="">
      <xdr:nvSpPr>
        <xdr:cNvPr id="235" name="【体育館・プール】&#10;一人当たり面積該当値テキスト"/>
        <xdr:cNvSpPr txBox="1"/>
      </xdr:nvSpPr>
      <xdr:spPr>
        <a:xfrm>
          <a:off x="8943975" y="999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45538</xdr:rowOff>
    </xdr:from>
    <xdr:to>
      <xdr:col>50</xdr:col>
      <xdr:colOff>165100</xdr:colOff>
      <xdr:row>59</xdr:row>
      <xdr:rowOff>147138</xdr:rowOff>
    </xdr:to>
    <xdr:sp macro="" textlink="">
      <xdr:nvSpPr>
        <xdr:cNvPr id="236" name="楕円 235"/>
        <xdr:cNvSpPr/>
      </xdr:nvSpPr>
      <xdr:spPr>
        <a:xfrm>
          <a:off x="815975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81099</xdr:rowOff>
    </xdr:from>
    <xdr:to>
      <xdr:col>55</xdr:col>
      <xdr:colOff>0</xdr:colOff>
      <xdr:row>59</xdr:row>
      <xdr:rowOff>96338</xdr:rowOff>
    </xdr:to>
    <xdr:cxnSp macro="">
      <xdr:nvCxnSpPr>
        <xdr:cNvPr id="237" name="直線コネクタ 236"/>
        <xdr:cNvCxnSpPr/>
      </xdr:nvCxnSpPr>
      <xdr:spPr>
        <a:xfrm flipV="1">
          <a:off x="8210550" y="10196649"/>
          <a:ext cx="695325"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58601</xdr:rowOff>
    </xdr:from>
    <xdr:to>
      <xdr:col>46</xdr:col>
      <xdr:colOff>38100</xdr:colOff>
      <xdr:row>59</xdr:row>
      <xdr:rowOff>160201</xdr:rowOff>
    </xdr:to>
    <xdr:sp macro="" textlink="">
      <xdr:nvSpPr>
        <xdr:cNvPr id="238" name="楕円 237"/>
        <xdr:cNvSpPr/>
      </xdr:nvSpPr>
      <xdr:spPr>
        <a:xfrm>
          <a:off x="7413625" y="101741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96338</xdr:rowOff>
    </xdr:from>
    <xdr:to>
      <xdr:col>50</xdr:col>
      <xdr:colOff>114300</xdr:colOff>
      <xdr:row>59</xdr:row>
      <xdr:rowOff>109401</xdr:rowOff>
    </xdr:to>
    <xdr:cxnSp macro="">
      <xdr:nvCxnSpPr>
        <xdr:cNvPr id="239" name="直線コネクタ 238"/>
        <xdr:cNvCxnSpPr/>
      </xdr:nvCxnSpPr>
      <xdr:spPr>
        <a:xfrm flipV="1">
          <a:off x="7445375" y="10211888"/>
          <a:ext cx="7651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146776</xdr:rowOff>
    </xdr:from>
    <xdr:to>
      <xdr:col>36</xdr:col>
      <xdr:colOff>165100</xdr:colOff>
      <xdr:row>60</xdr:row>
      <xdr:rowOff>76926</xdr:rowOff>
    </xdr:to>
    <xdr:sp macro="" textlink="">
      <xdr:nvSpPr>
        <xdr:cNvPr id="240" name="楕円 239"/>
        <xdr:cNvSpPr/>
      </xdr:nvSpPr>
      <xdr:spPr>
        <a:xfrm>
          <a:off x="58928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164392</xdr:rowOff>
    </xdr:from>
    <xdr:ext cx="469744" cy="259045"/>
    <xdr:sp macro="" textlink="">
      <xdr:nvSpPr>
        <xdr:cNvPr id="241" name="n_1aveValue【体育館・プール】&#10;一人当たり面積"/>
        <xdr:cNvSpPr txBox="1"/>
      </xdr:nvSpPr>
      <xdr:spPr>
        <a:xfrm>
          <a:off x="7991552"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160037</xdr:rowOff>
    </xdr:from>
    <xdr:ext cx="469744" cy="259045"/>
    <xdr:sp macro="" textlink="">
      <xdr:nvSpPr>
        <xdr:cNvPr id="242" name="n_2aveValue【体育館・プール】&#10;一人当たり面積"/>
        <xdr:cNvSpPr txBox="1"/>
      </xdr:nvSpPr>
      <xdr:spPr>
        <a:xfrm>
          <a:off x="72581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20518</xdr:rowOff>
    </xdr:from>
    <xdr:ext cx="469744" cy="259045"/>
    <xdr:sp macro="" textlink="">
      <xdr:nvSpPr>
        <xdr:cNvPr id="243" name="n_3aveValue【体育館・プール】&#10;一人当たり面積"/>
        <xdr:cNvSpPr txBox="1"/>
      </xdr:nvSpPr>
      <xdr:spPr>
        <a:xfrm>
          <a:off x="6483427" y="106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158949</xdr:rowOff>
    </xdr:from>
    <xdr:ext cx="469744" cy="259045"/>
    <xdr:sp macro="" textlink="">
      <xdr:nvSpPr>
        <xdr:cNvPr id="244" name="n_4aveValue【体育館・プール】&#10;一人当たり面積"/>
        <xdr:cNvSpPr txBox="1"/>
      </xdr:nvSpPr>
      <xdr:spPr>
        <a:xfrm>
          <a:off x="5737302"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163665</xdr:rowOff>
    </xdr:from>
    <xdr:ext cx="469744" cy="259045"/>
    <xdr:sp macro="" textlink="">
      <xdr:nvSpPr>
        <xdr:cNvPr id="245" name="n_1mainValue【体育館・プール】&#10;一人当たり面積"/>
        <xdr:cNvSpPr txBox="1"/>
      </xdr:nvSpPr>
      <xdr:spPr>
        <a:xfrm>
          <a:off x="7991552" y="9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5278</xdr:rowOff>
    </xdr:from>
    <xdr:ext cx="469744" cy="259045"/>
    <xdr:sp macro="" textlink="">
      <xdr:nvSpPr>
        <xdr:cNvPr id="246" name="n_2mainValue【体育館・プール】&#10;一人当たり面積"/>
        <xdr:cNvSpPr txBox="1"/>
      </xdr:nvSpPr>
      <xdr:spPr>
        <a:xfrm>
          <a:off x="7258127" y="994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93453</xdr:rowOff>
    </xdr:from>
    <xdr:ext cx="469744" cy="259045"/>
    <xdr:sp macro="" textlink="">
      <xdr:nvSpPr>
        <xdr:cNvPr id="247" name="n_4mainValue【体育館・プール】&#10;一人当たり面積"/>
        <xdr:cNvSpPr txBox="1"/>
      </xdr:nvSpPr>
      <xdr:spPr>
        <a:xfrm>
          <a:off x="5737302"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72" name="直線コネクタ 271"/>
        <xdr:cNvCxnSpPr/>
      </xdr:nvCxnSpPr>
      <xdr:spPr>
        <a:xfrm flipV="1">
          <a:off x="39490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75" name="【福祉施設】&#10;有形固定資産減価償却率最大値テキスト"/>
        <xdr:cNvSpPr txBox="1"/>
      </xdr:nvSpPr>
      <xdr:spPr>
        <a:xfrm>
          <a:off x="39878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76" name="直線コネクタ 275"/>
        <xdr:cNvCxnSpPr/>
      </xdr:nvCxnSpPr>
      <xdr:spPr>
        <a:xfrm>
          <a:off x="3889375" y="135483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277" name="【福祉施設】&#10;有形固定資産減価償却率平均値テキスト"/>
        <xdr:cNvSpPr txBox="1"/>
      </xdr:nvSpPr>
      <xdr:spPr>
        <a:xfrm>
          <a:off x="39878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78" name="フローチャート: 判断 277"/>
        <xdr:cNvSpPr/>
      </xdr:nvSpPr>
      <xdr:spPr>
        <a:xfrm>
          <a:off x="38989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116839</xdr:rowOff>
    </xdr:from>
    <xdr:to>
      <xdr:col>20</xdr:col>
      <xdr:colOff>38100</xdr:colOff>
      <xdr:row>82</xdr:row>
      <xdr:rowOff>46989</xdr:rowOff>
    </xdr:to>
    <xdr:sp macro="" textlink="">
      <xdr:nvSpPr>
        <xdr:cNvPr id="279" name="フローチャート: 判断 278"/>
        <xdr:cNvSpPr/>
      </xdr:nvSpPr>
      <xdr:spPr>
        <a:xfrm>
          <a:off x="3203575" y="140042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80" name="フローチャート: 判断 279"/>
        <xdr:cNvSpPr/>
      </xdr:nvSpPr>
      <xdr:spPr>
        <a:xfrm>
          <a:off x="2428875"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xdr:rowOff>
    </xdr:from>
    <xdr:to>
      <xdr:col>10</xdr:col>
      <xdr:colOff>165100</xdr:colOff>
      <xdr:row>81</xdr:row>
      <xdr:rowOff>106045</xdr:rowOff>
    </xdr:to>
    <xdr:sp macro="" textlink="">
      <xdr:nvSpPr>
        <xdr:cNvPr id="281" name="フローチャート: 判断 280"/>
        <xdr:cNvSpPr/>
      </xdr:nvSpPr>
      <xdr:spPr>
        <a:xfrm>
          <a:off x="168275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2" name="フローチャート: 判断 281"/>
        <xdr:cNvSpPr/>
      </xdr:nvSpPr>
      <xdr:spPr>
        <a:xfrm>
          <a:off x="936625" y="13886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88" name="楕円 287"/>
        <xdr:cNvSpPr/>
      </xdr:nvSpPr>
      <xdr:spPr>
        <a:xfrm>
          <a:off x="38989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140988</xdr:rowOff>
    </xdr:from>
    <xdr:ext cx="405111" cy="259045"/>
    <xdr:sp macro="" textlink="">
      <xdr:nvSpPr>
        <xdr:cNvPr id="289" name="【福祉施設】&#10;有形固定資産減価償却率該当値テキスト"/>
        <xdr:cNvSpPr txBox="1"/>
      </xdr:nvSpPr>
      <xdr:spPr>
        <a:xfrm>
          <a:off x="39878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128270</xdr:rowOff>
    </xdr:from>
    <xdr:to>
      <xdr:col>20</xdr:col>
      <xdr:colOff>38100</xdr:colOff>
      <xdr:row>83</xdr:row>
      <xdr:rowOff>58420</xdr:rowOff>
    </xdr:to>
    <xdr:sp macro="" textlink="">
      <xdr:nvSpPr>
        <xdr:cNvPr id="290" name="楕円 289"/>
        <xdr:cNvSpPr/>
      </xdr:nvSpPr>
      <xdr:spPr>
        <a:xfrm>
          <a:off x="3203575" y="141871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xdr:rowOff>
    </xdr:from>
    <xdr:to>
      <xdr:col>24</xdr:col>
      <xdr:colOff>63500</xdr:colOff>
      <xdr:row>83</xdr:row>
      <xdr:rowOff>41911</xdr:rowOff>
    </xdr:to>
    <xdr:cxnSp macro="">
      <xdr:nvCxnSpPr>
        <xdr:cNvPr id="291" name="直線コネクタ 290"/>
        <xdr:cNvCxnSpPr/>
      </xdr:nvCxnSpPr>
      <xdr:spPr>
        <a:xfrm>
          <a:off x="3235325" y="14237970"/>
          <a:ext cx="7143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92075</xdr:rowOff>
    </xdr:from>
    <xdr:to>
      <xdr:col>15</xdr:col>
      <xdr:colOff>101600</xdr:colOff>
      <xdr:row>83</xdr:row>
      <xdr:rowOff>22225</xdr:rowOff>
    </xdr:to>
    <xdr:sp macro="" textlink="">
      <xdr:nvSpPr>
        <xdr:cNvPr id="292" name="楕円 291"/>
        <xdr:cNvSpPr/>
      </xdr:nvSpPr>
      <xdr:spPr>
        <a:xfrm>
          <a:off x="2428875"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142875</xdr:rowOff>
    </xdr:from>
    <xdr:to>
      <xdr:col>19</xdr:col>
      <xdr:colOff>177800</xdr:colOff>
      <xdr:row>83</xdr:row>
      <xdr:rowOff>7620</xdr:rowOff>
    </xdr:to>
    <xdr:cxnSp macro="">
      <xdr:nvCxnSpPr>
        <xdr:cNvPr id="293" name="直線コネクタ 292"/>
        <xdr:cNvCxnSpPr/>
      </xdr:nvCxnSpPr>
      <xdr:spPr>
        <a:xfrm>
          <a:off x="2479675" y="14201775"/>
          <a:ext cx="7556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294" name="楕円 293"/>
        <xdr:cNvSpPr/>
      </xdr:nvSpPr>
      <xdr:spPr>
        <a:xfrm>
          <a:off x="936625" y="140804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63516</xdr:rowOff>
    </xdr:from>
    <xdr:ext cx="405111" cy="259045"/>
    <xdr:sp macro="" textlink="">
      <xdr:nvSpPr>
        <xdr:cNvPr id="295" name="n_1aveValue【福祉施設】&#10;有形固定資産減価償却率"/>
        <xdr:cNvSpPr txBox="1"/>
      </xdr:nvSpPr>
      <xdr:spPr>
        <a:xfrm>
          <a:off x="306769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6" name="n_2aveValue【福祉施設】&#10;有形固定資産減価償却率"/>
        <xdr:cNvSpPr txBox="1"/>
      </xdr:nvSpPr>
      <xdr:spPr>
        <a:xfrm>
          <a:off x="230569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122572</xdr:rowOff>
    </xdr:from>
    <xdr:ext cx="405111" cy="259045"/>
    <xdr:sp macro="" textlink="">
      <xdr:nvSpPr>
        <xdr:cNvPr id="297" name="n_3aveValue【福祉施設】&#10;有形固定資産減価償却率"/>
        <xdr:cNvSpPr txBox="1"/>
      </xdr:nvSpPr>
      <xdr:spPr>
        <a:xfrm>
          <a:off x="1559569"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298" name="n_4aveValue【福祉施設】&#10;有形固定資産減価償却率"/>
        <xdr:cNvSpPr txBox="1"/>
      </xdr:nvSpPr>
      <xdr:spPr>
        <a:xfrm>
          <a:off x="8134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49547</xdr:rowOff>
    </xdr:from>
    <xdr:ext cx="405111" cy="259045"/>
    <xdr:sp macro="" textlink="">
      <xdr:nvSpPr>
        <xdr:cNvPr id="299" name="n_1mainValue【福祉施設】&#10;有形固定資産減価償却率"/>
        <xdr:cNvSpPr txBox="1"/>
      </xdr:nvSpPr>
      <xdr:spPr>
        <a:xfrm>
          <a:off x="306769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13352</xdr:rowOff>
    </xdr:from>
    <xdr:ext cx="405111" cy="259045"/>
    <xdr:sp macro="" textlink="">
      <xdr:nvSpPr>
        <xdr:cNvPr id="300" name="n_2mainValue【福祉施設】&#10;有形固定資産減価償却率"/>
        <xdr:cNvSpPr txBox="1"/>
      </xdr:nvSpPr>
      <xdr:spPr>
        <a:xfrm>
          <a:off x="230569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01" name="n_4mainValue【福祉施設】&#10;有形固定資産減価償却率"/>
        <xdr:cNvSpPr txBox="1"/>
      </xdr:nvSpPr>
      <xdr:spPr>
        <a:xfrm>
          <a:off x="8134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23" name="直線コネクタ 322"/>
        <xdr:cNvCxnSpPr/>
      </xdr:nvCxnSpPr>
      <xdr:spPr>
        <a:xfrm flipV="1">
          <a:off x="8905240"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24" name="【福祉施設】&#10;一人当たり面積最小値テキスト"/>
        <xdr:cNvSpPr txBox="1"/>
      </xdr:nvSpPr>
      <xdr:spPr>
        <a:xfrm>
          <a:off x="8943975"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25" name="直線コネクタ 324"/>
        <xdr:cNvCxnSpPr/>
      </xdr:nvCxnSpPr>
      <xdr:spPr>
        <a:xfrm>
          <a:off x="8845550" y="147485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26" name="【福祉施設】&#10;一人当たり面積最大値テキスト"/>
        <xdr:cNvSpPr txBox="1"/>
      </xdr:nvSpPr>
      <xdr:spPr>
        <a:xfrm>
          <a:off x="8943975"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27" name="直線コネクタ 326"/>
        <xdr:cNvCxnSpPr/>
      </xdr:nvCxnSpPr>
      <xdr:spPr>
        <a:xfrm>
          <a:off x="8845550" y="13571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328" name="【福祉施設】&#10;一人当たり面積平均値テキスト"/>
        <xdr:cNvSpPr txBox="1"/>
      </xdr:nvSpPr>
      <xdr:spPr>
        <a:xfrm>
          <a:off x="8943975"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29" name="フローチャート: 判断 328"/>
        <xdr:cNvSpPr/>
      </xdr:nvSpPr>
      <xdr:spPr>
        <a:xfrm>
          <a:off x="8883650" y="143113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xdr:cNvSpPr/>
      </xdr:nvSpPr>
      <xdr:spPr>
        <a:xfrm>
          <a:off x="815975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31" name="フローチャート: 判断 330"/>
        <xdr:cNvSpPr/>
      </xdr:nvSpPr>
      <xdr:spPr>
        <a:xfrm>
          <a:off x="7413625" y="145239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110744</xdr:rowOff>
    </xdr:from>
    <xdr:to>
      <xdr:col>41</xdr:col>
      <xdr:colOff>101600</xdr:colOff>
      <xdr:row>85</xdr:row>
      <xdr:rowOff>40894</xdr:rowOff>
    </xdr:to>
    <xdr:sp macro="" textlink="">
      <xdr:nvSpPr>
        <xdr:cNvPr id="332" name="フローチャート: 判断 331"/>
        <xdr:cNvSpPr/>
      </xdr:nvSpPr>
      <xdr:spPr>
        <a:xfrm>
          <a:off x="6638925"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103887</xdr:rowOff>
    </xdr:from>
    <xdr:to>
      <xdr:col>36</xdr:col>
      <xdr:colOff>165100</xdr:colOff>
      <xdr:row>85</xdr:row>
      <xdr:rowOff>34037</xdr:rowOff>
    </xdr:to>
    <xdr:sp macro="" textlink="">
      <xdr:nvSpPr>
        <xdr:cNvPr id="333" name="フローチャート: 判断 332"/>
        <xdr:cNvSpPr/>
      </xdr:nvSpPr>
      <xdr:spPr>
        <a:xfrm>
          <a:off x="58928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7874</xdr:rowOff>
    </xdr:from>
    <xdr:to>
      <xdr:col>55</xdr:col>
      <xdr:colOff>50800</xdr:colOff>
      <xdr:row>79</xdr:row>
      <xdr:rowOff>109474</xdr:rowOff>
    </xdr:to>
    <xdr:sp macro="" textlink="">
      <xdr:nvSpPr>
        <xdr:cNvPr id="339" name="楕円 338"/>
        <xdr:cNvSpPr/>
      </xdr:nvSpPr>
      <xdr:spPr>
        <a:xfrm>
          <a:off x="8883650" y="135524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100347</xdr:rowOff>
    </xdr:from>
    <xdr:ext cx="469744" cy="259045"/>
    <xdr:sp macro="" textlink="">
      <xdr:nvSpPr>
        <xdr:cNvPr id="340" name="【福祉施設】&#10;一人当たり面積該当値テキスト"/>
        <xdr:cNvSpPr txBox="1"/>
      </xdr:nvSpPr>
      <xdr:spPr>
        <a:xfrm>
          <a:off x="8943975" y="134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28448</xdr:rowOff>
    </xdr:from>
    <xdr:to>
      <xdr:col>50</xdr:col>
      <xdr:colOff>165100</xdr:colOff>
      <xdr:row>79</xdr:row>
      <xdr:rowOff>130048</xdr:rowOff>
    </xdr:to>
    <xdr:sp macro="" textlink="">
      <xdr:nvSpPr>
        <xdr:cNvPr id="341" name="楕円 340"/>
        <xdr:cNvSpPr/>
      </xdr:nvSpPr>
      <xdr:spPr>
        <a:xfrm>
          <a:off x="815975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58674</xdr:rowOff>
    </xdr:from>
    <xdr:to>
      <xdr:col>55</xdr:col>
      <xdr:colOff>0</xdr:colOff>
      <xdr:row>79</xdr:row>
      <xdr:rowOff>79248</xdr:rowOff>
    </xdr:to>
    <xdr:cxnSp macro="">
      <xdr:nvCxnSpPr>
        <xdr:cNvPr id="342" name="直線コネクタ 341"/>
        <xdr:cNvCxnSpPr/>
      </xdr:nvCxnSpPr>
      <xdr:spPr>
        <a:xfrm flipV="1">
          <a:off x="8210550" y="13603224"/>
          <a:ext cx="69532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46737</xdr:rowOff>
    </xdr:from>
    <xdr:to>
      <xdr:col>46</xdr:col>
      <xdr:colOff>38100</xdr:colOff>
      <xdr:row>79</xdr:row>
      <xdr:rowOff>148337</xdr:rowOff>
    </xdr:to>
    <xdr:sp macro="" textlink="">
      <xdr:nvSpPr>
        <xdr:cNvPr id="343" name="楕円 342"/>
        <xdr:cNvSpPr/>
      </xdr:nvSpPr>
      <xdr:spPr>
        <a:xfrm>
          <a:off x="7413625" y="135912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79248</xdr:rowOff>
    </xdr:from>
    <xdr:to>
      <xdr:col>50</xdr:col>
      <xdr:colOff>114300</xdr:colOff>
      <xdr:row>79</xdr:row>
      <xdr:rowOff>97537</xdr:rowOff>
    </xdr:to>
    <xdr:cxnSp macro="">
      <xdr:nvCxnSpPr>
        <xdr:cNvPr id="344" name="直線コネクタ 343"/>
        <xdr:cNvCxnSpPr/>
      </xdr:nvCxnSpPr>
      <xdr:spPr>
        <a:xfrm flipV="1">
          <a:off x="7445375" y="13623798"/>
          <a:ext cx="765175"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106172</xdr:rowOff>
    </xdr:from>
    <xdr:to>
      <xdr:col>36</xdr:col>
      <xdr:colOff>165100</xdr:colOff>
      <xdr:row>80</xdr:row>
      <xdr:rowOff>36322</xdr:rowOff>
    </xdr:to>
    <xdr:sp macro="" textlink="">
      <xdr:nvSpPr>
        <xdr:cNvPr id="345" name="楕円 344"/>
        <xdr:cNvSpPr/>
      </xdr:nvSpPr>
      <xdr:spPr>
        <a:xfrm>
          <a:off x="5892800" y="136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45738</xdr:rowOff>
    </xdr:from>
    <xdr:ext cx="469744" cy="259045"/>
    <xdr:sp macro="" textlink="">
      <xdr:nvSpPr>
        <xdr:cNvPr id="346" name="n_1aveValue【福祉施設】&#10;一人当たり面積"/>
        <xdr:cNvSpPr txBox="1"/>
      </xdr:nvSpPr>
      <xdr:spPr>
        <a:xfrm>
          <a:off x="7991552"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47" name="n_2aveValue【福祉施設】&#10;一人当たり面積"/>
        <xdr:cNvSpPr txBox="1"/>
      </xdr:nvSpPr>
      <xdr:spPr>
        <a:xfrm>
          <a:off x="72581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57421</xdr:rowOff>
    </xdr:from>
    <xdr:ext cx="469744" cy="259045"/>
    <xdr:sp macro="" textlink="">
      <xdr:nvSpPr>
        <xdr:cNvPr id="348" name="n_3aveValue【福祉施設】&#10;一人当たり面積"/>
        <xdr:cNvSpPr txBox="1"/>
      </xdr:nvSpPr>
      <xdr:spPr>
        <a:xfrm>
          <a:off x="6483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25164</xdr:rowOff>
    </xdr:from>
    <xdr:ext cx="469744" cy="259045"/>
    <xdr:sp macro="" textlink="">
      <xdr:nvSpPr>
        <xdr:cNvPr id="349" name="n_4aveValue【福祉施設】&#10;一人当たり面積"/>
        <xdr:cNvSpPr txBox="1"/>
      </xdr:nvSpPr>
      <xdr:spPr>
        <a:xfrm>
          <a:off x="5737302"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146575</xdr:rowOff>
    </xdr:from>
    <xdr:ext cx="469744" cy="259045"/>
    <xdr:sp macro="" textlink="">
      <xdr:nvSpPr>
        <xdr:cNvPr id="350" name="n_1mainValue【福祉施設】&#10;一人当たり面積"/>
        <xdr:cNvSpPr txBox="1"/>
      </xdr:nvSpPr>
      <xdr:spPr>
        <a:xfrm>
          <a:off x="7991552" y="1334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164864</xdr:rowOff>
    </xdr:from>
    <xdr:ext cx="469744" cy="259045"/>
    <xdr:sp macro="" textlink="">
      <xdr:nvSpPr>
        <xdr:cNvPr id="351" name="n_2mainValue【福祉施設】&#10;一人当たり面積"/>
        <xdr:cNvSpPr txBox="1"/>
      </xdr:nvSpPr>
      <xdr:spPr>
        <a:xfrm>
          <a:off x="7258127" y="1336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52849</xdr:rowOff>
    </xdr:from>
    <xdr:ext cx="469744" cy="259045"/>
    <xdr:sp macro="" textlink="">
      <xdr:nvSpPr>
        <xdr:cNvPr id="352" name="n_4mainValue【福祉施設】&#10;一人当たり面積"/>
        <xdr:cNvSpPr txBox="1"/>
      </xdr:nvSpPr>
      <xdr:spPr>
        <a:xfrm>
          <a:off x="5737302" y="134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378" name="直線コネクタ 377"/>
        <xdr:cNvCxnSpPr/>
      </xdr:nvCxnSpPr>
      <xdr:spPr>
        <a:xfrm flipV="1">
          <a:off x="39490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379" name="【市民会館】&#10;有形固定資産減価償却率最小値テキスト"/>
        <xdr:cNvSpPr txBox="1"/>
      </xdr:nvSpPr>
      <xdr:spPr>
        <a:xfrm>
          <a:off x="39878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380" name="直線コネクタ 379"/>
        <xdr:cNvCxnSpPr/>
      </xdr:nvCxnSpPr>
      <xdr:spPr>
        <a:xfrm>
          <a:off x="3889375" y="1862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381" name="【市民会館】&#10;有形固定資産減価償却率最大値テキスト"/>
        <xdr:cNvSpPr txBox="1"/>
      </xdr:nvSpPr>
      <xdr:spPr>
        <a:xfrm>
          <a:off x="39878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382" name="直線コネクタ 381"/>
        <xdr:cNvCxnSpPr/>
      </xdr:nvCxnSpPr>
      <xdr:spPr>
        <a:xfrm>
          <a:off x="3889375" y="171689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152779</xdr:rowOff>
    </xdr:from>
    <xdr:ext cx="405111" cy="259045"/>
    <xdr:sp macro="" textlink="">
      <xdr:nvSpPr>
        <xdr:cNvPr id="383" name="【市民会館】&#10;有形固定資産減価償却率平均値テキスト"/>
        <xdr:cNvSpPr txBox="1"/>
      </xdr:nvSpPr>
      <xdr:spPr>
        <a:xfrm>
          <a:off x="39878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384" name="フローチャート: 判断 383"/>
        <xdr:cNvSpPr/>
      </xdr:nvSpPr>
      <xdr:spPr>
        <a:xfrm>
          <a:off x="38989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85" name="フローチャート: 判断 384"/>
        <xdr:cNvSpPr/>
      </xdr:nvSpPr>
      <xdr:spPr>
        <a:xfrm>
          <a:off x="3203575" y="179068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86" name="フローチャート: 判断 385"/>
        <xdr:cNvSpPr/>
      </xdr:nvSpPr>
      <xdr:spPr>
        <a:xfrm>
          <a:off x="2428875"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87" name="フローチャート: 判断 386"/>
        <xdr:cNvSpPr/>
      </xdr:nvSpPr>
      <xdr:spPr>
        <a:xfrm>
          <a:off x="168275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88" name="フローチャート: 判断 387"/>
        <xdr:cNvSpPr/>
      </xdr:nvSpPr>
      <xdr:spPr>
        <a:xfrm>
          <a:off x="936625" y="178806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170724</xdr:rowOff>
    </xdr:from>
    <xdr:to>
      <xdr:col>24</xdr:col>
      <xdr:colOff>114300</xdr:colOff>
      <xdr:row>108</xdr:row>
      <xdr:rowOff>100874</xdr:rowOff>
    </xdr:to>
    <xdr:sp macro="" textlink="">
      <xdr:nvSpPr>
        <xdr:cNvPr id="394" name="楕円 393"/>
        <xdr:cNvSpPr/>
      </xdr:nvSpPr>
      <xdr:spPr>
        <a:xfrm>
          <a:off x="38989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85651</xdr:rowOff>
    </xdr:from>
    <xdr:ext cx="405111" cy="259045"/>
    <xdr:sp macro="" textlink="">
      <xdr:nvSpPr>
        <xdr:cNvPr id="395" name="【市民会館】&#10;有形固定資産減価償却率該当値テキスト"/>
        <xdr:cNvSpPr txBox="1"/>
      </xdr:nvSpPr>
      <xdr:spPr>
        <a:xfrm>
          <a:off x="3987800" y="1843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160927</xdr:rowOff>
    </xdr:from>
    <xdr:to>
      <xdr:col>20</xdr:col>
      <xdr:colOff>38100</xdr:colOff>
      <xdr:row>108</xdr:row>
      <xdr:rowOff>91077</xdr:rowOff>
    </xdr:to>
    <xdr:sp macro="" textlink="">
      <xdr:nvSpPr>
        <xdr:cNvPr id="396" name="楕円 395"/>
        <xdr:cNvSpPr/>
      </xdr:nvSpPr>
      <xdr:spPr>
        <a:xfrm>
          <a:off x="3203575" y="185060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40277</xdr:rowOff>
    </xdr:from>
    <xdr:to>
      <xdr:col>24</xdr:col>
      <xdr:colOff>63500</xdr:colOff>
      <xdr:row>108</xdr:row>
      <xdr:rowOff>50074</xdr:rowOff>
    </xdr:to>
    <xdr:cxnSp macro="">
      <xdr:nvCxnSpPr>
        <xdr:cNvPr id="397" name="直線コネクタ 396"/>
        <xdr:cNvCxnSpPr/>
      </xdr:nvCxnSpPr>
      <xdr:spPr>
        <a:xfrm>
          <a:off x="3235325" y="18556877"/>
          <a:ext cx="7143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139700</xdr:rowOff>
    </xdr:from>
    <xdr:to>
      <xdr:col>15</xdr:col>
      <xdr:colOff>101600</xdr:colOff>
      <xdr:row>108</xdr:row>
      <xdr:rowOff>69850</xdr:rowOff>
    </xdr:to>
    <xdr:sp macro="" textlink="">
      <xdr:nvSpPr>
        <xdr:cNvPr id="398" name="楕円 397"/>
        <xdr:cNvSpPr/>
      </xdr:nvSpPr>
      <xdr:spPr>
        <a:xfrm>
          <a:off x="2428875"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19050</xdr:rowOff>
    </xdr:from>
    <xdr:to>
      <xdr:col>19</xdr:col>
      <xdr:colOff>177800</xdr:colOff>
      <xdr:row>108</xdr:row>
      <xdr:rowOff>40277</xdr:rowOff>
    </xdr:to>
    <xdr:cxnSp macro="">
      <xdr:nvCxnSpPr>
        <xdr:cNvPr id="399" name="直線コネクタ 398"/>
        <xdr:cNvCxnSpPr/>
      </xdr:nvCxnSpPr>
      <xdr:spPr>
        <a:xfrm>
          <a:off x="2479675" y="18535650"/>
          <a:ext cx="7556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139700</xdr:rowOff>
    </xdr:from>
    <xdr:to>
      <xdr:col>6</xdr:col>
      <xdr:colOff>38100</xdr:colOff>
      <xdr:row>108</xdr:row>
      <xdr:rowOff>69850</xdr:rowOff>
    </xdr:to>
    <xdr:sp macro="" textlink="">
      <xdr:nvSpPr>
        <xdr:cNvPr id="400" name="楕円 399"/>
        <xdr:cNvSpPr/>
      </xdr:nvSpPr>
      <xdr:spPr>
        <a:xfrm>
          <a:off x="936625" y="18484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22696</xdr:rowOff>
    </xdr:from>
    <xdr:ext cx="405111" cy="259045"/>
    <xdr:sp macro="" textlink="">
      <xdr:nvSpPr>
        <xdr:cNvPr id="401" name="n_1aveValue【市民会館】&#10;有形固定資産減価償却率"/>
        <xdr:cNvSpPr txBox="1"/>
      </xdr:nvSpPr>
      <xdr:spPr>
        <a:xfrm>
          <a:off x="306769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402" name="n_2aveValue【市民会館】&#10;有形固定資産減価償却率"/>
        <xdr:cNvSpPr txBox="1"/>
      </xdr:nvSpPr>
      <xdr:spPr>
        <a:xfrm>
          <a:off x="230569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03" name="n_3aveValue【市民会館】&#10;有形固定資産減価償却率"/>
        <xdr:cNvSpPr txBox="1"/>
      </xdr:nvSpPr>
      <xdr:spPr>
        <a:xfrm>
          <a:off x="1559569"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04" name="n_4aveValue【市民会館】&#10;有形固定資産減価償却率"/>
        <xdr:cNvSpPr txBox="1"/>
      </xdr:nvSpPr>
      <xdr:spPr>
        <a:xfrm>
          <a:off x="8134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82204</xdr:rowOff>
    </xdr:from>
    <xdr:ext cx="405111" cy="259045"/>
    <xdr:sp macro="" textlink="">
      <xdr:nvSpPr>
        <xdr:cNvPr id="405" name="n_1mainValue【市民会館】&#10;有形固定資産減価償却率"/>
        <xdr:cNvSpPr txBox="1"/>
      </xdr:nvSpPr>
      <xdr:spPr>
        <a:xfrm>
          <a:off x="306769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60977</xdr:rowOff>
    </xdr:from>
    <xdr:ext cx="405111" cy="259045"/>
    <xdr:sp macro="" textlink="">
      <xdr:nvSpPr>
        <xdr:cNvPr id="406" name="n_2mainValue【市民会館】&#10;有形固定資産減価償却率"/>
        <xdr:cNvSpPr txBox="1"/>
      </xdr:nvSpPr>
      <xdr:spPr>
        <a:xfrm>
          <a:off x="230569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60977</xdr:rowOff>
    </xdr:from>
    <xdr:ext cx="405111" cy="259045"/>
    <xdr:sp macro="" textlink="">
      <xdr:nvSpPr>
        <xdr:cNvPr id="407" name="n_4mainValue【市民会館】&#10;有形固定資産減価償却率"/>
        <xdr:cNvSpPr txBox="1"/>
      </xdr:nvSpPr>
      <xdr:spPr>
        <a:xfrm>
          <a:off x="8134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8" name="直線コネクタ 417"/>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9" name="テキスト ボックス 418"/>
        <xdr:cNvSpPr txBox="1"/>
      </xdr:nvSpPr>
      <xdr:spPr>
        <a:xfrm>
          <a:off x="52224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0" name="直線コネクタ 419"/>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1" name="テキスト ボックス 420"/>
        <xdr:cNvSpPr txBox="1"/>
      </xdr:nvSpPr>
      <xdr:spPr>
        <a:xfrm>
          <a:off x="52224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2" name="直線コネクタ 421"/>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3" name="テキスト ボックス 422"/>
        <xdr:cNvSpPr txBox="1"/>
      </xdr:nvSpPr>
      <xdr:spPr>
        <a:xfrm>
          <a:off x="52224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4" name="直線コネクタ 423"/>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5" name="テキスト ボックス 424"/>
        <xdr:cNvSpPr txBox="1"/>
      </xdr:nvSpPr>
      <xdr:spPr>
        <a:xfrm>
          <a:off x="52224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6" name="直線コネクタ 42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7" name="テキスト ボックス 42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29" name="直線コネクタ 428"/>
        <xdr:cNvCxnSpPr/>
      </xdr:nvCxnSpPr>
      <xdr:spPr>
        <a:xfrm flipV="1">
          <a:off x="8905240"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30" name="【市民会館】&#10;一人当たり面積最小値テキスト"/>
        <xdr:cNvSpPr txBox="1"/>
      </xdr:nvSpPr>
      <xdr:spPr>
        <a:xfrm>
          <a:off x="8943975"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31" name="直線コネクタ 430"/>
        <xdr:cNvCxnSpPr/>
      </xdr:nvCxnSpPr>
      <xdr:spPr>
        <a:xfrm>
          <a:off x="8845550" y="185745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32" name="【市民会館】&#10;一人当たり面積最大値テキスト"/>
        <xdr:cNvSpPr txBox="1"/>
      </xdr:nvSpPr>
      <xdr:spPr>
        <a:xfrm>
          <a:off x="8943975"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33" name="直線コネクタ 432"/>
        <xdr:cNvCxnSpPr/>
      </xdr:nvCxnSpPr>
      <xdr:spPr>
        <a:xfrm>
          <a:off x="8845550" y="172120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34" name="【市民会館】&#10;一人当たり面積平均値テキスト"/>
        <xdr:cNvSpPr txBox="1"/>
      </xdr:nvSpPr>
      <xdr:spPr>
        <a:xfrm>
          <a:off x="8943975"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35" name="フローチャート: 判断 434"/>
        <xdr:cNvSpPr/>
      </xdr:nvSpPr>
      <xdr:spPr>
        <a:xfrm>
          <a:off x="8883650" y="1797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36" name="フローチャート: 判断 435"/>
        <xdr:cNvSpPr/>
      </xdr:nvSpPr>
      <xdr:spPr>
        <a:xfrm>
          <a:off x="815975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37" name="フローチャート: 判断 436"/>
        <xdr:cNvSpPr/>
      </xdr:nvSpPr>
      <xdr:spPr>
        <a:xfrm>
          <a:off x="7413625" y="181899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38" name="フローチャート: 判断 437"/>
        <xdr:cNvSpPr/>
      </xdr:nvSpPr>
      <xdr:spPr>
        <a:xfrm>
          <a:off x="6638925"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39" name="フローチャート: 判断 438"/>
        <xdr:cNvSpPr/>
      </xdr:nvSpPr>
      <xdr:spPr>
        <a:xfrm>
          <a:off x="58928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77978</xdr:rowOff>
    </xdr:from>
    <xdr:to>
      <xdr:col>55</xdr:col>
      <xdr:colOff>50800</xdr:colOff>
      <xdr:row>101</xdr:row>
      <xdr:rowOff>8128</xdr:rowOff>
    </xdr:to>
    <xdr:sp macro="" textlink="">
      <xdr:nvSpPr>
        <xdr:cNvPr id="445" name="楕円 444"/>
        <xdr:cNvSpPr/>
      </xdr:nvSpPr>
      <xdr:spPr>
        <a:xfrm>
          <a:off x="8883650" y="172229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164355</xdr:rowOff>
    </xdr:from>
    <xdr:ext cx="469744" cy="259045"/>
    <xdr:sp macro="" textlink="">
      <xdr:nvSpPr>
        <xdr:cNvPr id="446" name="【市民会館】&#10;一人当たり面積該当値テキスト"/>
        <xdr:cNvSpPr txBox="1"/>
      </xdr:nvSpPr>
      <xdr:spPr>
        <a:xfrm>
          <a:off x="8943975" y="1713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100837</xdr:rowOff>
    </xdr:from>
    <xdr:to>
      <xdr:col>50</xdr:col>
      <xdr:colOff>165100</xdr:colOff>
      <xdr:row>101</xdr:row>
      <xdr:rowOff>30987</xdr:rowOff>
    </xdr:to>
    <xdr:sp macro="" textlink="">
      <xdr:nvSpPr>
        <xdr:cNvPr id="447" name="楕円 446"/>
        <xdr:cNvSpPr/>
      </xdr:nvSpPr>
      <xdr:spPr>
        <a:xfrm>
          <a:off x="8159750" y="1724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128778</xdr:rowOff>
    </xdr:from>
    <xdr:to>
      <xdr:col>55</xdr:col>
      <xdr:colOff>0</xdr:colOff>
      <xdr:row>100</xdr:row>
      <xdr:rowOff>151637</xdr:rowOff>
    </xdr:to>
    <xdr:cxnSp macro="">
      <xdr:nvCxnSpPr>
        <xdr:cNvPr id="448" name="直線コネクタ 447"/>
        <xdr:cNvCxnSpPr/>
      </xdr:nvCxnSpPr>
      <xdr:spPr>
        <a:xfrm flipV="1">
          <a:off x="8210550" y="17273778"/>
          <a:ext cx="69532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121413</xdr:rowOff>
    </xdr:from>
    <xdr:to>
      <xdr:col>46</xdr:col>
      <xdr:colOff>38100</xdr:colOff>
      <xdr:row>101</xdr:row>
      <xdr:rowOff>51563</xdr:rowOff>
    </xdr:to>
    <xdr:sp macro="" textlink="">
      <xdr:nvSpPr>
        <xdr:cNvPr id="449" name="楕円 448"/>
        <xdr:cNvSpPr/>
      </xdr:nvSpPr>
      <xdr:spPr>
        <a:xfrm>
          <a:off x="7413625" y="172664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151637</xdr:rowOff>
    </xdr:from>
    <xdr:to>
      <xdr:col>50</xdr:col>
      <xdr:colOff>114300</xdr:colOff>
      <xdr:row>101</xdr:row>
      <xdr:rowOff>763</xdr:rowOff>
    </xdr:to>
    <xdr:cxnSp macro="">
      <xdr:nvCxnSpPr>
        <xdr:cNvPr id="450" name="直線コネクタ 449"/>
        <xdr:cNvCxnSpPr/>
      </xdr:nvCxnSpPr>
      <xdr:spPr>
        <a:xfrm flipV="1">
          <a:off x="7445375" y="17296637"/>
          <a:ext cx="765175" cy="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48261</xdr:rowOff>
    </xdr:from>
    <xdr:to>
      <xdr:col>36</xdr:col>
      <xdr:colOff>165100</xdr:colOff>
      <xdr:row>101</xdr:row>
      <xdr:rowOff>149861</xdr:rowOff>
    </xdr:to>
    <xdr:sp macro="" textlink="">
      <xdr:nvSpPr>
        <xdr:cNvPr id="451" name="楕円 450"/>
        <xdr:cNvSpPr/>
      </xdr:nvSpPr>
      <xdr:spPr>
        <a:xfrm>
          <a:off x="58928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99840</xdr:rowOff>
    </xdr:from>
    <xdr:ext cx="469744" cy="259045"/>
    <xdr:sp macro="" textlink="">
      <xdr:nvSpPr>
        <xdr:cNvPr id="452" name="n_1aveValue【市民会館】&#10;一人当たり面積"/>
        <xdr:cNvSpPr txBox="1"/>
      </xdr:nvSpPr>
      <xdr:spPr>
        <a:xfrm>
          <a:off x="7991552"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453" name="n_2aveValue【市民会館】&#10;一人当たり面積"/>
        <xdr:cNvSpPr txBox="1"/>
      </xdr:nvSpPr>
      <xdr:spPr>
        <a:xfrm>
          <a:off x="72581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54" name="n_3aveValue【市民会館】&#10;一人当たり面積"/>
        <xdr:cNvSpPr txBox="1"/>
      </xdr:nvSpPr>
      <xdr:spPr>
        <a:xfrm>
          <a:off x="6483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455" name="n_4aveValue【市民会館】&#10;一人当たり面積"/>
        <xdr:cNvSpPr txBox="1"/>
      </xdr:nvSpPr>
      <xdr:spPr>
        <a:xfrm>
          <a:off x="5737302"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47514</xdr:rowOff>
    </xdr:from>
    <xdr:ext cx="469744" cy="259045"/>
    <xdr:sp macro="" textlink="">
      <xdr:nvSpPr>
        <xdr:cNvPr id="456" name="n_1mainValue【市民会館】&#10;一人当たり面積"/>
        <xdr:cNvSpPr txBox="1"/>
      </xdr:nvSpPr>
      <xdr:spPr>
        <a:xfrm>
          <a:off x="7991552" y="1702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68090</xdr:rowOff>
    </xdr:from>
    <xdr:ext cx="469744" cy="259045"/>
    <xdr:sp macro="" textlink="">
      <xdr:nvSpPr>
        <xdr:cNvPr id="457" name="n_2mainValue【市民会館】&#10;一人当たり面積"/>
        <xdr:cNvSpPr txBox="1"/>
      </xdr:nvSpPr>
      <xdr:spPr>
        <a:xfrm>
          <a:off x="7258127" y="1704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166388</xdr:rowOff>
    </xdr:from>
    <xdr:ext cx="469744" cy="259045"/>
    <xdr:sp macro="" textlink="">
      <xdr:nvSpPr>
        <xdr:cNvPr id="458" name="n_4mainValue【市民会館】&#10;一人当たり面積"/>
        <xdr:cNvSpPr txBox="1"/>
      </xdr:nvSpPr>
      <xdr:spPr>
        <a:xfrm>
          <a:off x="5737302"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9" name="テキスト ボックス 468"/>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0" name="直線コネクタ 469"/>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1" name="テキスト ボックス 470"/>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2" name="直線コネクタ 471"/>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3" name="テキスト ボックス 472"/>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4" name="直線コネクタ 473"/>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5" name="テキスト ボックス 474"/>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6" name="直線コネクタ 475"/>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7" name="テキスト ボックス 476"/>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8" name="直線コネクタ 477"/>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9" name="テキスト ボックス 478"/>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0" name="直線コネクタ 47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1" name="テキスト ボックス 480"/>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2"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483" name="直線コネクタ 482"/>
        <xdr:cNvCxnSpPr/>
      </xdr:nvCxnSpPr>
      <xdr:spPr>
        <a:xfrm flipV="1">
          <a:off x="13889989"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484" name="【一般廃棄物処理施設】&#10;有形固定資産減価償却率最小値テキスト"/>
        <xdr:cNvSpPr txBox="1"/>
      </xdr:nvSpPr>
      <xdr:spPr>
        <a:xfrm>
          <a:off x="13928725"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485" name="直線コネクタ 484"/>
        <xdr:cNvCxnSpPr/>
      </xdr:nvCxnSpPr>
      <xdr:spPr>
        <a:xfrm>
          <a:off x="13801725" y="70542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486" name="【一般廃棄物処理施設】&#10;有形固定資産減価償却率最大値テキスト"/>
        <xdr:cNvSpPr txBox="1"/>
      </xdr:nvSpPr>
      <xdr:spPr>
        <a:xfrm>
          <a:off x="13928725"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87" name="直線コネクタ 486"/>
        <xdr:cNvCxnSpPr/>
      </xdr:nvCxnSpPr>
      <xdr:spPr>
        <a:xfrm>
          <a:off x="13801725" y="58521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488" name="【一般廃棄物処理施設】&#10;有形固定資産減価償却率平均値テキスト"/>
        <xdr:cNvSpPr txBox="1"/>
      </xdr:nvSpPr>
      <xdr:spPr>
        <a:xfrm>
          <a:off x="13928725"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89" name="フローチャート: 判断 488"/>
        <xdr:cNvSpPr/>
      </xdr:nvSpPr>
      <xdr:spPr>
        <a:xfrm>
          <a:off x="13839825" y="6483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490" name="フローチャート: 判断 489"/>
        <xdr:cNvSpPr/>
      </xdr:nvSpPr>
      <xdr:spPr>
        <a:xfrm>
          <a:off x="13115925"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113030</xdr:rowOff>
    </xdr:from>
    <xdr:to>
      <xdr:col>76</xdr:col>
      <xdr:colOff>165100</xdr:colOff>
      <xdr:row>38</xdr:row>
      <xdr:rowOff>43180</xdr:rowOff>
    </xdr:to>
    <xdr:sp macro="" textlink="">
      <xdr:nvSpPr>
        <xdr:cNvPr id="491" name="フローチャート: 判断 490"/>
        <xdr:cNvSpPr/>
      </xdr:nvSpPr>
      <xdr:spPr>
        <a:xfrm>
          <a:off x="123698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92" name="フローチャート: 判断 491"/>
        <xdr:cNvSpPr/>
      </xdr:nvSpPr>
      <xdr:spPr>
        <a:xfrm>
          <a:off x="11623675" y="64319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493" name="フローチャート: 判断 492"/>
        <xdr:cNvSpPr/>
      </xdr:nvSpPr>
      <xdr:spPr>
        <a:xfrm>
          <a:off x="10848975"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99" name="楕円 498"/>
        <xdr:cNvSpPr/>
      </xdr:nvSpPr>
      <xdr:spPr>
        <a:xfrm>
          <a:off x="13839825" y="6470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149242</xdr:rowOff>
    </xdr:from>
    <xdr:ext cx="405111" cy="259045"/>
    <xdr:sp macro="" textlink="">
      <xdr:nvSpPr>
        <xdr:cNvPr id="500" name="【一般廃棄物処理施設】&#10;有形固定資産減価償却率該当値テキスト"/>
        <xdr:cNvSpPr txBox="1"/>
      </xdr:nvSpPr>
      <xdr:spPr>
        <a:xfrm>
          <a:off x="13928725"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501" name="楕円 500"/>
        <xdr:cNvSpPr/>
      </xdr:nvSpPr>
      <xdr:spPr>
        <a:xfrm>
          <a:off x="13115925"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125730</xdr:rowOff>
    </xdr:from>
    <xdr:to>
      <xdr:col>85</xdr:col>
      <xdr:colOff>127000</xdr:colOff>
      <xdr:row>38</xdr:row>
      <xdr:rowOff>5715</xdr:rowOff>
    </xdr:to>
    <xdr:cxnSp macro="">
      <xdr:nvCxnSpPr>
        <xdr:cNvPr id="502" name="直線コネクタ 501"/>
        <xdr:cNvCxnSpPr/>
      </xdr:nvCxnSpPr>
      <xdr:spPr>
        <a:xfrm>
          <a:off x="13166725" y="6469380"/>
          <a:ext cx="7239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21590</xdr:rowOff>
    </xdr:from>
    <xdr:to>
      <xdr:col>76</xdr:col>
      <xdr:colOff>165100</xdr:colOff>
      <xdr:row>37</xdr:row>
      <xdr:rowOff>123190</xdr:rowOff>
    </xdr:to>
    <xdr:sp macro="" textlink="">
      <xdr:nvSpPr>
        <xdr:cNvPr id="503" name="楕円 502"/>
        <xdr:cNvSpPr/>
      </xdr:nvSpPr>
      <xdr:spPr>
        <a:xfrm>
          <a:off x="123698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72390</xdr:rowOff>
    </xdr:from>
    <xdr:to>
      <xdr:col>81</xdr:col>
      <xdr:colOff>50800</xdr:colOff>
      <xdr:row>37</xdr:row>
      <xdr:rowOff>125730</xdr:rowOff>
    </xdr:to>
    <xdr:cxnSp macro="">
      <xdr:nvCxnSpPr>
        <xdr:cNvPr id="504" name="直線コネクタ 503"/>
        <xdr:cNvCxnSpPr/>
      </xdr:nvCxnSpPr>
      <xdr:spPr>
        <a:xfrm>
          <a:off x="12420600" y="6416040"/>
          <a:ext cx="74612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53975</xdr:rowOff>
    </xdr:from>
    <xdr:to>
      <xdr:col>67</xdr:col>
      <xdr:colOff>101600</xdr:colOff>
      <xdr:row>35</xdr:row>
      <xdr:rowOff>155575</xdr:rowOff>
    </xdr:to>
    <xdr:sp macro="" textlink="">
      <xdr:nvSpPr>
        <xdr:cNvPr id="505" name="楕円 504"/>
        <xdr:cNvSpPr/>
      </xdr:nvSpPr>
      <xdr:spPr>
        <a:xfrm>
          <a:off x="10848975"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43832</xdr:rowOff>
    </xdr:from>
    <xdr:ext cx="405111" cy="259045"/>
    <xdr:sp macro="" textlink="">
      <xdr:nvSpPr>
        <xdr:cNvPr id="506" name="n_1aveValue【一般廃棄物処理施設】&#10;有形固定資産減価償却率"/>
        <xdr:cNvSpPr txBox="1"/>
      </xdr:nvSpPr>
      <xdr:spPr>
        <a:xfrm>
          <a:off x="12980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34307</xdr:rowOff>
    </xdr:from>
    <xdr:ext cx="405111" cy="259045"/>
    <xdr:sp macro="" textlink="">
      <xdr:nvSpPr>
        <xdr:cNvPr id="507" name="n_2aveValue【一般廃棄物処理施設】&#10;有形固定資産減価償却率"/>
        <xdr:cNvSpPr txBox="1"/>
      </xdr:nvSpPr>
      <xdr:spPr>
        <a:xfrm>
          <a:off x="12246619"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08" name="n_3aveValue【一般廃棄物処理施設】&#10;有形固定資産減価償却率"/>
        <xdr:cNvSpPr txBox="1"/>
      </xdr:nvSpPr>
      <xdr:spPr>
        <a:xfrm>
          <a:off x="1150049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28592</xdr:rowOff>
    </xdr:from>
    <xdr:ext cx="405111" cy="259045"/>
    <xdr:sp macro="" textlink="">
      <xdr:nvSpPr>
        <xdr:cNvPr id="509" name="n_4aveValue【一般廃棄物処理施設】&#10;有形固定資産減価償却率"/>
        <xdr:cNvSpPr txBox="1"/>
      </xdr:nvSpPr>
      <xdr:spPr>
        <a:xfrm>
          <a:off x="1072579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21607</xdr:rowOff>
    </xdr:from>
    <xdr:ext cx="405111" cy="259045"/>
    <xdr:sp macro="" textlink="">
      <xdr:nvSpPr>
        <xdr:cNvPr id="510" name="n_1mainValue【一般廃棄物処理施設】&#10;有形固定資産減価償却率"/>
        <xdr:cNvSpPr txBox="1"/>
      </xdr:nvSpPr>
      <xdr:spPr>
        <a:xfrm>
          <a:off x="12980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139717</xdr:rowOff>
    </xdr:from>
    <xdr:ext cx="405111" cy="259045"/>
    <xdr:sp macro="" textlink="">
      <xdr:nvSpPr>
        <xdr:cNvPr id="511" name="n_2mainValue【一般廃棄物処理施設】&#10;有形固定資産減価償却率"/>
        <xdr:cNvSpPr txBox="1"/>
      </xdr:nvSpPr>
      <xdr:spPr>
        <a:xfrm>
          <a:off x="12246619"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652</xdr:rowOff>
    </xdr:from>
    <xdr:ext cx="405111" cy="259045"/>
    <xdr:sp macro="" textlink="">
      <xdr:nvSpPr>
        <xdr:cNvPr id="512" name="n_4mainValue【一般廃棄物処理施設】&#10;有形固定資産減価償却率"/>
        <xdr:cNvSpPr txBox="1"/>
      </xdr:nvSpPr>
      <xdr:spPr>
        <a:xfrm>
          <a:off x="1072579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3" name="直線コネクタ 522"/>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24" name="テキスト ボックス 523"/>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5" name="直線コネクタ 524"/>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6" name="テキスト ボックス 525"/>
        <xdr:cNvSpPr txBox="1"/>
      </xdr:nvSpPr>
      <xdr:spPr>
        <a:xfrm>
          <a:off x="150636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7" name="直線コネクタ 526"/>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8" name="テキスト ボックス 527"/>
        <xdr:cNvSpPr txBox="1"/>
      </xdr:nvSpPr>
      <xdr:spPr>
        <a:xfrm>
          <a:off x="150636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9" name="直線コネクタ 528"/>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30" name="テキスト ボックス 529"/>
        <xdr:cNvSpPr txBox="1"/>
      </xdr:nvSpPr>
      <xdr:spPr>
        <a:xfrm>
          <a:off x="150636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1" name="直線コネクタ 530"/>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32" name="テキスト ボックス 531"/>
        <xdr:cNvSpPr txBox="1"/>
      </xdr:nvSpPr>
      <xdr:spPr>
        <a:xfrm>
          <a:off x="150636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3" name="直線コネクタ 532"/>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34" name="テキスト ボックス 533"/>
        <xdr:cNvSpPr txBox="1"/>
      </xdr:nvSpPr>
      <xdr:spPr>
        <a:xfrm>
          <a:off x="150636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6" name="テキスト ボックス 535"/>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538" name="直線コネクタ 537"/>
        <xdr:cNvCxnSpPr/>
      </xdr:nvCxnSpPr>
      <xdr:spPr>
        <a:xfrm flipV="1">
          <a:off x="188461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539" name="【一般廃棄物処理施設】&#10;一人当たり有形固定資産（償却資産）額最小値テキスト"/>
        <xdr:cNvSpPr txBox="1"/>
      </xdr:nvSpPr>
      <xdr:spPr>
        <a:xfrm>
          <a:off x="188849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540" name="直線コネクタ 539"/>
        <xdr:cNvCxnSpPr/>
      </xdr:nvCxnSpPr>
      <xdr:spPr>
        <a:xfrm>
          <a:off x="18786475" y="72849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541" name="【一般廃棄物処理施設】&#10;一人当たり有形固定資産（償却資産）額最大値テキスト"/>
        <xdr:cNvSpPr txBox="1"/>
      </xdr:nvSpPr>
      <xdr:spPr>
        <a:xfrm>
          <a:off x="188849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542" name="直線コネクタ 541"/>
        <xdr:cNvCxnSpPr/>
      </xdr:nvCxnSpPr>
      <xdr:spPr>
        <a:xfrm>
          <a:off x="18786475" y="5881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543" name="【一般廃棄物処理施設】&#10;一人当たり有形固定資産（償却資産）額平均値テキスト"/>
        <xdr:cNvSpPr txBox="1"/>
      </xdr:nvSpPr>
      <xdr:spPr>
        <a:xfrm>
          <a:off x="188849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544" name="フローチャート: 判断 543"/>
        <xdr:cNvSpPr/>
      </xdr:nvSpPr>
      <xdr:spPr>
        <a:xfrm>
          <a:off x="187960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145728</xdr:rowOff>
    </xdr:from>
    <xdr:to>
      <xdr:col>112</xdr:col>
      <xdr:colOff>38100</xdr:colOff>
      <xdr:row>41</xdr:row>
      <xdr:rowOff>75878</xdr:rowOff>
    </xdr:to>
    <xdr:sp macro="" textlink="">
      <xdr:nvSpPr>
        <xdr:cNvPr id="545" name="フローチャート: 判断 544"/>
        <xdr:cNvSpPr/>
      </xdr:nvSpPr>
      <xdr:spPr>
        <a:xfrm>
          <a:off x="18100675" y="70037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148527</xdr:rowOff>
    </xdr:from>
    <xdr:to>
      <xdr:col>107</xdr:col>
      <xdr:colOff>101600</xdr:colOff>
      <xdr:row>41</xdr:row>
      <xdr:rowOff>78677</xdr:rowOff>
    </xdr:to>
    <xdr:sp macro="" textlink="">
      <xdr:nvSpPr>
        <xdr:cNvPr id="546" name="フローチャート: 判断 545"/>
        <xdr:cNvSpPr/>
      </xdr:nvSpPr>
      <xdr:spPr>
        <a:xfrm>
          <a:off x="17325975" y="700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158214</xdr:rowOff>
    </xdr:from>
    <xdr:to>
      <xdr:col>102</xdr:col>
      <xdr:colOff>165100</xdr:colOff>
      <xdr:row>41</xdr:row>
      <xdr:rowOff>88364</xdr:rowOff>
    </xdr:to>
    <xdr:sp macro="" textlink="">
      <xdr:nvSpPr>
        <xdr:cNvPr id="547" name="フローチャート: 判断 546"/>
        <xdr:cNvSpPr/>
      </xdr:nvSpPr>
      <xdr:spPr>
        <a:xfrm>
          <a:off x="16579850" y="701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149432</xdr:rowOff>
    </xdr:from>
    <xdr:to>
      <xdr:col>98</xdr:col>
      <xdr:colOff>38100</xdr:colOff>
      <xdr:row>41</xdr:row>
      <xdr:rowOff>79582</xdr:rowOff>
    </xdr:to>
    <xdr:sp macro="" textlink="">
      <xdr:nvSpPr>
        <xdr:cNvPr id="548" name="フローチャート: 判断 547"/>
        <xdr:cNvSpPr/>
      </xdr:nvSpPr>
      <xdr:spPr>
        <a:xfrm>
          <a:off x="15833725" y="70074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33522</xdr:rowOff>
    </xdr:from>
    <xdr:to>
      <xdr:col>116</xdr:col>
      <xdr:colOff>114300</xdr:colOff>
      <xdr:row>41</xdr:row>
      <xdr:rowOff>135122</xdr:rowOff>
    </xdr:to>
    <xdr:sp macro="" textlink="">
      <xdr:nvSpPr>
        <xdr:cNvPr id="554" name="楕円 553"/>
        <xdr:cNvSpPr/>
      </xdr:nvSpPr>
      <xdr:spPr>
        <a:xfrm>
          <a:off x="18796000" y="70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11949</xdr:rowOff>
    </xdr:from>
    <xdr:ext cx="534377" cy="259045"/>
    <xdr:sp macro="" textlink="">
      <xdr:nvSpPr>
        <xdr:cNvPr id="555" name="【一般廃棄物処理施設】&#10;一人当たり有形固定資産（償却資産）額該当値テキスト"/>
        <xdr:cNvSpPr txBox="1"/>
      </xdr:nvSpPr>
      <xdr:spPr>
        <a:xfrm>
          <a:off x="18884900" y="70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36435</xdr:rowOff>
    </xdr:from>
    <xdr:to>
      <xdr:col>112</xdr:col>
      <xdr:colOff>38100</xdr:colOff>
      <xdr:row>41</xdr:row>
      <xdr:rowOff>138035</xdr:rowOff>
    </xdr:to>
    <xdr:sp macro="" textlink="">
      <xdr:nvSpPr>
        <xdr:cNvPr id="556" name="楕円 555"/>
        <xdr:cNvSpPr/>
      </xdr:nvSpPr>
      <xdr:spPr>
        <a:xfrm>
          <a:off x="18100675" y="70658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84322</xdr:rowOff>
    </xdr:from>
    <xdr:to>
      <xdr:col>116</xdr:col>
      <xdr:colOff>63500</xdr:colOff>
      <xdr:row>41</xdr:row>
      <xdr:rowOff>87235</xdr:rowOff>
    </xdr:to>
    <xdr:cxnSp macro="">
      <xdr:nvCxnSpPr>
        <xdr:cNvPr id="557" name="直線コネクタ 556"/>
        <xdr:cNvCxnSpPr/>
      </xdr:nvCxnSpPr>
      <xdr:spPr>
        <a:xfrm flipV="1">
          <a:off x="18132425" y="7113772"/>
          <a:ext cx="714375"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39149</xdr:rowOff>
    </xdr:from>
    <xdr:to>
      <xdr:col>107</xdr:col>
      <xdr:colOff>101600</xdr:colOff>
      <xdr:row>41</xdr:row>
      <xdr:rowOff>140749</xdr:rowOff>
    </xdr:to>
    <xdr:sp macro="" textlink="">
      <xdr:nvSpPr>
        <xdr:cNvPr id="558" name="楕円 557"/>
        <xdr:cNvSpPr/>
      </xdr:nvSpPr>
      <xdr:spPr>
        <a:xfrm>
          <a:off x="17325975" y="70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87235</xdr:rowOff>
    </xdr:from>
    <xdr:to>
      <xdr:col>111</xdr:col>
      <xdr:colOff>177800</xdr:colOff>
      <xdr:row>41</xdr:row>
      <xdr:rowOff>89949</xdr:rowOff>
    </xdr:to>
    <xdr:cxnSp macro="">
      <xdr:nvCxnSpPr>
        <xdr:cNvPr id="559" name="直線コネクタ 558"/>
        <xdr:cNvCxnSpPr/>
      </xdr:nvCxnSpPr>
      <xdr:spPr>
        <a:xfrm flipV="1">
          <a:off x="17376775" y="7116685"/>
          <a:ext cx="75565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144524</xdr:rowOff>
    </xdr:from>
    <xdr:to>
      <xdr:col>98</xdr:col>
      <xdr:colOff>38100</xdr:colOff>
      <xdr:row>40</xdr:row>
      <xdr:rowOff>74674</xdr:rowOff>
    </xdr:to>
    <xdr:sp macro="" textlink="">
      <xdr:nvSpPr>
        <xdr:cNvPr id="560" name="楕円 559"/>
        <xdr:cNvSpPr/>
      </xdr:nvSpPr>
      <xdr:spPr>
        <a:xfrm>
          <a:off x="15833725" y="68310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92405</xdr:rowOff>
    </xdr:from>
    <xdr:ext cx="534377" cy="259045"/>
    <xdr:sp macro="" textlink="">
      <xdr:nvSpPr>
        <xdr:cNvPr id="561" name="n_1aveValue【一般廃棄物処理施設】&#10;一人当たり有形固定資産（償却資産）額"/>
        <xdr:cNvSpPr txBox="1"/>
      </xdr:nvSpPr>
      <xdr:spPr>
        <a:xfrm>
          <a:off x="17900161" y="67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95204</xdr:rowOff>
    </xdr:from>
    <xdr:ext cx="534377" cy="259045"/>
    <xdr:sp macro="" textlink="">
      <xdr:nvSpPr>
        <xdr:cNvPr id="562" name="n_2aveValue【一般廃棄物処理施設】&#10;一人当たり有形固定資産（償却資産）額"/>
        <xdr:cNvSpPr txBox="1"/>
      </xdr:nvSpPr>
      <xdr:spPr>
        <a:xfrm>
          <a:off x="17166736" y="67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104891</xdr:rowOff>
    </xdr:from>
    <xdr:ext cx="534377" cy="259045"/>
    <xdr:sp macro="" textlink="">
      <xdr:nvSpPr>
        <xdr:cNvPr id="563" name="n_3aveValue【一般廃棄物処理施設】&#10;一人当たり有形固定資産（償却資産）額"/>
        <xdr:cNvSpPr txBox="1"/>
      </xdr:nvSpPr>
      <xdr:spPr>
        <a:xfrm>
          <a:off x="16392036" y="679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70709</xdr:rowOff>
    </xdr:from>
    <xdr:ext cx="534377" cy="259045"/>
    <xdr:sp macro="" textlink="">
      <xdr:nvSpPr>
        <xdr:cNvPr id="564" name="n_4aveValue【一般廃棄物処理施設】&#10;一人当たり有形固定資産（償却資産）額"/>
        <xdr:cNvSpPr txBox="1"/>
      </xdr:nvSpPr>
      <xdr:spPr>
        <a:xfrm>
          <a:off x="15645911" y="710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129162</xdr:rowOff>
    </xdr:from>
    <xdr:ext cx="534377" cy="259045"/>
    <xdr:sp macro="" textlink="">
      <xdr:nvSpPr>
        <xdr:cNvPr id="565" name="n_1mainValue【一般廃棄物処理施設】&#10;一人当たり有形固定資産（償却資産）額"/>
        <xdr:cNvSpPr txBox="1"/>
      </xdr:nvSpPr>
      <xdr:spPr>
        <a:xfrm>
          <a:off x="17900161" y="715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131876</xdr:rowOff>
    </xdr:from>
    <xdr:ext cx="534377" cy="259045"/>
    <xdr:sp macro="" textlink="">
      <xdr:nvSpPr>
        <xdr:cNvPr id="566" name="n_2mainValue【一般廃棄物処理施設】&#10;一人当たり有形固定資産（償却資産）額"/>
        <xdr:cNvSpPr txBox="1"/>
      </xdr:nvSpPr>
      <xdr:spPr>
        <a:xfrm>
          <a:off x="17166736" y="71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91201</xdr:rowOff>
    </xdr:from>
    <xdr:ext cx="599010" cy="259045"/>
    <xdr:sp macro="" textlink="">
      <xdr:nvSpPr>
        <xdr:cNvPr id="567" name="n_4mainValue【一般廃棄物処理施設】&#10;一人当たり有形固定資産（償却資産）額"/>
        <xdr:cNvSpPr txBox="1"/>
      </xdr:nvSpPr>
      <xdr:spPr>
        <a:xfrm>
          <a:off x="15613595" y="660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9" name="直線コネクタ 578"/>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0" name="テキスト ボックス 579"/>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1" name="直線コネクタ 580"/>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2" name="テキスト ボックス 581"/>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3" name="直線コネクタ 582"/>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4" name="テキスト ボックス 583"/>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5" name="直線コネクタ 584"/>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86" name="テキスト ボックス 585"/>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88" name="テキスト ボックス 587"/>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590" name="直線コネクタ 589"/>
        <xdr:cNvCxnSpPr/>
      </xdr:nvCxnSpPr>
      <xdr:spPr>
        <a:xfrm flipV="1">
          <a:off x="13889989"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91" name="【保健センター・保健所】&#10;有形固定資産減価償却率最小値テキスト"/>
        <xdr:cNvSpPr txBox="1"/>
      </xdr:nvSpPr>
      <xdr:spPr>
        <a:xfrm>
          <a:off x="13928725"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92" name="直線コネクタ 591"/>
        <xdr:cNvCxnSpPr/>
      </xdr:nvCxnSpPr>
      <xdr:spPr>
        <a:xfrm>
          <a:off x="13801725" y="1097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593" name="【保健センター・保健所】&#10;有形固定資産減価償却率最大値テキスト"/>
        <xdr:cNvSpPr txBox="1"/>
      </xdr:nvSpPr>
      <xdr:spPr>
        <a:xfrm>
          <a:off x="13928725"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594" name="直線コネクタ 593"/>
        <xdr:cNvCxnSpPr/>
      </xdr:nvCxnSpPr>
      <xdr:spPr>
        <a:xfrm>
          <a:off x="13801725" y="97566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128795</xdr:rowOff>
    </xdr:from>
    <xdr:ext cx="405111" cy="259045"/>
    <xdr:sp macro="" textlink="">
      <xdr:nvSpPr>
        <xdr:cNvPr id="595" name="【保健センター・保健所】&#10;有形固定資産減価償却率平均値テキスト"/>
        <xdr:cNvSpPr txBox="1"/>
      </xdr:nvSpPr>
      <xdr:spPr>
        <a:xfrm>
          <a:off x="13928725" y="10244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596" name="フローチャート: 判断 595"/>
        <xdr:cNvSpPr/>
      </xdr:nvSpPr>
      <xdr:spPr>
        <a:xfrm>
          <a:off x="13839825" y="102659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104648</xdr:rowOff>
    </xdr:from>
    <xdr:to>
      <xdr:col>81</xdr:col>
      <xdr:colOff>101600</xdr:colOff>
      <xdr:row>60</xdr:row>
      <xdr:rowOff>34798</xdr:rowOff>
    </xdr:to>
    <xdr:sp macro="" textlink="">
      <xdr:nvSpPr>
        <xdr:cNvPr id="597" name="フローチャート: 判断 596"/>
        <xdr:cNvSpPr/>
      </xdr:nvSpPr>
      <xdr:spPr>
        <a:xfrm>
          <a:off x="13115925"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72644</xdr:rowOff>
    </xdr:from>
    <xdr:to>
      <xdr:col>76</xdr:col>
      <xdr:colOff>165100</xdr:colOff>
      <xdr:row>60</xdr:row>
      <xdr:rowOff>2794</xdr:rowOff>
    </xdr:to>
    <xdr:sp macro="" textlink="">
      <xdr:nvSpPr>
        <xdr:cNvPr id="598" name="フローチャート: 判断 597"/>
        <xdr:cNvSpPr/>
      </xdr:nvSpPr>
      <xdr:spPr>
        <a:xfrm>
          <a:off x="123698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61214</xdr:rowOff>
    </xdr:from>
    <xdr:to>
      <xdr:col>72</xdr:col>
      <xdr:colOff>38100</xdr:colOff>
      <xdr:row>59</xdr:row>
      <xdr:rowOff>162814</xdr:rowOff>
    </xdr:to>
    <xdr:sp macro="" textlink="">
      <xdr:nvSpPr>
        <xdr:cNvPr id="599" name="フローチャート: 判断 598"/>
        <xdr:cNvSpPr/>
      </xdr:nvSpPr>
      <xdr:spPr>
        <a:xfrm>
          <a:off x="11623675" y="101767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164084</xdr:rowOff>
    </xdr:from>
    <xdr:to>
      <xdr:col>67</xdr:col>
      <xdr:colOff>101600</xdr:colOff>
      <xdr:row>59</xdr:row>
      <xdr:rowOff>94234</xdr:rowOff>
    </xdr:to>
    <xdr:sp macro="" textlink="">
      <xdr:nvSpPr>
        <xdr:cNvPr id="600" name="フローチャート: 判断 599"/>
        <xdr:cNvSpPr/>
      </xdr:nvSpPr>
      <xdr:spPr>
        <a:xfrm>
          <a:off x="10848975"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1" name="テキスト ボックス 60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2" name="テキスト ボックス 60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3" name="テキスト ボックス 60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4" name="テキスト ボックス 60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5" name="テキスト ボックス 60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65786</xdr:rowOff>
    </xdr:from>
    <xdr:to>
      <xdr:col>85</xdr:col>
      <xdr:colOff>177800</xdr:colOff>
      <xdr:row>58</xdr:row>
      <xdr:rowOff>167386</xdr:rowOff>
    </xdr:to>
    <xdr:sp macro="" textlink="">
      <xdr:nvSpPr>
        <xdr:cNvPr id="606" name="楕円 605"/>
        <xdr:cNvSpPr/>
      </xdr:nvSpPr>
      <xdr:spPr>
        <a:xfrm>
          <a:off x="13839825" y="100098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88663</xdr:rowOff>
    </xdr:from>
    <xdr:ext cx="405111" cy="259045"/>
    <xdr:sp macro="" textlink="">
      <xdr:nvSpPr>
        <xdr:cNvPr id="607" name="【保健センター・保健所】&#10;有形固定資産減価償却率該当値テキスト"/>
        <xdr:cNvSpPr txBox="1"/>
      </xdr:nvSpPr>
      <xdr:spPr>
        <a:xfrm>
          <a:off x="13928725" y="986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20066</xdr:rowOff>
    </xdr:from>
    <xdr:to>
      <xdr:col>81</xdr:col>
      <xdr:colOff>101600</xdr:colOff>
      <xdr:row>58</xdr:row>
      <xdr:rowOff>121666</xdr:rowOff>
    </xdr:to>
    <xdr:sp macro="" textlink="">
      <xdr:nvSpPr>
        <xdr:cNvPr id="608" name="楕円 607"/>
        <xdr:cNvSpPr/>
      </xdr:nvSpPr>
      <xdr:spPr>
        <a:xfrm>
          <a:off x="13115925"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70866</xdr:rowOff>
    </xdr:from>
    <xdr:to>
      <xdr:col>85</xdr:col>
      <xdr:colOff>127000</xdr:colOff>
      <xdr:row>58</xdr:row>
      <xdr:rowOff>116586</xdr:rowOff>
    </xdr:to>
    <xdr:cxnSp macro="">
      <xdr:nvCxnSpPr>
        <xdr:cNvPr id="609" name="直線コネクタ 608"/>
        <xdr:cNvCxnSpPr/>
      </xdr:nvCxnSpPr>
      <xdr:spPr>
        <a:xfrm>
          <a:off x="13166725" y="10014966"/>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145796</xdr:rowOff>
    </xdr:from>
    <xdr:to>
      <xdr:col>76</xdr:col>
      <xdr:colOff>165100</xdr:colOff>
      <xdr:row>58</xdr:row>
      <xdr:rowOff>75946</xdr:rowOff>
    </xdr:to>
    <xdr:sp macro="" textlink="">
      <xdr:nvSpPr>
        <xdr:cNvPr id="610" name="楕円 609"/>
        <xdr:cNvSpPr/>
      </xdr:nvSpPr>
      <xdr:spPr>
        <a:xfrm>
          <a:off x="12369800" y="99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25146</xdr:rowOff>
    </xdr:from>
    <xdr:to>
      <xdr:col>81</xdr:col>
      <xdr:colOff>50800</xdr:colOff>
      <xdr:row>58</xdr:row>
      <xdr:rowOff>70866</xdr:rowOff>
    </xdr:to>
    <xdr:cxnSp macro="">
      <xdr:nvCxnSpPr>
        <xdr:cNvPr id="611" name="直線コネクタ 610"/>
        <xdr:cNvCxnSpPr/>
      </xdr:nvCxnSpPr>
      <xdr:spPr>
        <a:xfrm>
          <a:off x="12420600" y="9969246"/>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65786</xdr:rowOff>
    </xdr:from>
    <xdr:to>
      <xdr:col>67</xdr:col>
      <xdr:colOff>101600</xdr:colOff>
      <xdr:row>57</xdr:row>
      <xdr:rowOff>167386</xdr:rowOff>
    </xdr:to>
    <xdr:sp macro="" textlink="">
      <xdr:nvSpPr>
        <xdr:cNvPr id="612" name="楕円 611"/>
        <xdr:cNvSpPr/>
      </xdr:nvSpPr>
      <xdr:spPr>
        <a:xfrm>
          <a:off x="10848975"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25925</xdr:rowOff>
    </xdr:from>
    <xdr:ext cx="405111" cy="259045"/>
    <xdr:sp macro="" textlink="">
      <xdr:nvSpPr>
        <xdr:cNvPr id="613" name="n_1aveValue【保健センター・保健所】&#10;有形固定資産減価償却率"/>
        <xdr:cNvSpPr txBox="1"/>
      </xdr:nvSpPr>
      <xdr:spPr>
        <a:xfrm>
          <a:off x="129800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165371</xdr:rowOff>
    </xdr:from>
    <xdr:ext cx="405111" cy="259045"/>
    <xdr:sp macro="" textlink="">
      <xdr:nvSpPr>
        <xdr:cNvPr id="614" name="n_2aveValue【保健センター・保健所】&#10;有形固定資産減価償却率"/>
        <xdr:cNvSpPr txBox="1"/>
      </xdr:nvSpPr>
      <xdr:spPr>
        <a:xfrm>
          <a:off x="12246619"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7891</xdr:rowOff>
    </xdr:from>
    <xdr:ext cx="405111" cy="259045"/>
    <xdr:sp macro="" textlink="">
      <xdr:nvSpPr>
        <xdr:cNvPr id="615" name="n_3aveValue【保健センター・保健所】&#10;有形固定資産減価償却率"/>
        <xdr:cNvSpPr txBox="1"/>
      </xdr:nvSpPr>
      <xdr:spPr>
        <a:xfrm>
          <a:off x="1150049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85361</xdr:rowOff>
    </xdr:from>
    <xdr:ext cx="405111" cy="259045"/>
    <xdr:sp macro="" textlink="">
      <xdr:nvSpPr>
        <xdr:cNvPr id="616" name="n_4aveValue【保健センター・保健所】&#10;有形固定資産減価償却率"/>
        <xdr:cNvSpPr txBox="1"/>
      </xdr:nvSpPr>
      <xdr:spPr>
        <a:xfrm>
          <a:off x="1072579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138193</xdr:rowOff>
    </xdr:from>
    <xdr:ext cx="405111" cy="259045"/>
    <xdr:sp macro="" textlink="">
      <xdr:nvSpPr>
        <xdr:cNvPr id="617" name="n_1mainValue【保健センター・保健所】&#10;有形固定資産減価償却率"/>
        <xdr:cNvSpPr txBox="1"/>
      </xdr:nvSpPr>
      <xdr:spPr>
        <a:xfrm>
          <a:off x="12980044"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92473</xdr:rowOff>
    </xdr:from>
    <xdr:ext cx="405111" cy="259045"/>
    <xdr:sp macro="" textlink="">
      <xdr:nvSpPr>
        <xdr:cNvPr id="618" name="n_2mainValue【保健センター・保健所】&#10;有形固定資産減価償却率"/>
        <xdr:cNvSpPr txBox="1"/>
      </xdr:nvSpPr>
      <xdr:spPr>
        <a:xfrm>
          <a:off x="12246619"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12463</xdr:rowOff>
    </xdr:from>
    <xdr:ext cx="405111" cy="259045"/>
    <xdr:sp macro="" textlink="">
      <xdr:nvSpPr>
        <xdr:cNvPr id="619" name="n_4mainValue【保健センター・保健所】&#10;有形固定資産減価償却率"/>
        <xdr:cNvSpPr txBox="1"/>
      </xdr:nvSpPr>
      <xdr:spPr>
        <a:xfrm>
          <a:off x="10725794" y="961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0" name="正方形/長方形 619"/>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1" name="正方形/長方形 620"/>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2" name="正方形/長方形 621"/>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3" name="正方形/長方形 622"/>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4" name="正方形/長方形 623"/>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5" name="正方形/長方形 624"/>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6" name="正方形/長方形 625"/>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7" name="正方形/長方形 626"/>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8" name="テキスト ボックス 627"/>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9" name="直線コネクタ 628"/>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0" name="直線コネクタ 629"/>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1" name="テキスト ボックス 630"/>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2" name="直線コネクタ 631"/>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3" name="テキスト ボックス 632"/>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4" name="直線コネクタ 633"/>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5" name="テキスト ボックス 634"/>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6" name="直線コネクタ 635"/>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7" name="テキスト ボックス 636"/>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8" name="直線コネクタ 637"/>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9" name="テキスト ボックス 638"/>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0"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641" name="直線コネクタ 640"/>
        <xdr:cNvCxnSpPr/>
      </xdr:nvCxnSpPr>
      <xdr:spPr>
        <a:xfrm flipV="1">
          <a:off x="188461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642" name="【保健センター・保健所】&#10;一人当たり面積最小値テキスト"/>
        <xdr:cNvSpPr txBox="1"/>
      </xdr:nvSpPr>
      <xdr:spPr>
        <a:xfrm>
          <a:off x="188849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643" name="直線コネクタ 642"/>
        <xdr:cNvCxnSpPr/>
      </xdr:nvCxnSpPr>
      <xdr:spPr>
        <a:xfrm>
          <a:off x="18786475" y="108173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644" name="【保健センター・保健所】&#10;一人当たり面積最大値テキスト"/>
        <xdr:cNvSpPr txBox="1"/>
      </xdr:nvSpPr>
      <xdr:spPr>
        <a:xfrm>
          <a:off x="188849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645" name="直線コネクタ 644"/>
        <xdr:cNvCxnSpPr/>
      </xdr:nvCxnSpPr>
      <xdr:spPr>
        <a:xfrm>
          <a:off x="18786475" y="97795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21353</xdr:rowOff>
    </xdr:from>
    <xdr:ext cx="469744" cy="259045"/>
    <xdr:sp macro="" textlink="">
      <xdr:nvSpPr>
        <xdr:cNvPr id="646" name="【保健センター・保健所】&#10;一人当たり面積平均値テキスト"/>
        <xdr:cNvSpPr txBox="1"/>
      </xdr:nvSpPr>
      <xdr:spPr>
        <a:xfrm>
          <a:off x="18884900" y="1047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647" name="フローチャート: 判断 646"/>
        <xdr:cNvSpPr/>
      </xdr:nvSpPr>
      <xdr:spPr>
        <a:xfrm>
          <a:off x="187960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170942</xdr:rowOff>
    </xdr:from>
    <xdr:to>
      <xdr:col>112</xdr:col>
      <xdr:colOff>38100</xdr:colOff>
      <xdr:row>62</xdr:row>
      <xdr:rowOff>101092</xdr:rowOff>
    </xdr:to>
    <xdr:sp macro="" textlink="">
      <xdr:nvSpPr>
        <xdr:cNvPr id="648" name="フローチャート: 判断 647"/>
        <xdr:cNvSpPr/>
      </xdr:nvSpPr>
      <xdr:spPr>
        <a:xfrm>
          <a:off x="18100675" y="106293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649" name="フローチャート: 判断 648"/>
        <xdr:cNvSpPr/>
      </xdr:nvSpPr>
      <xdr:spPr>
        <a:xfrm>
          <a:off x="17325975"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50" name="フローチャート: 判断 649"/>
        <xdr:cNvSpPr/>
      </xdr:nvSpPr>
      <xdr:spPr>
        <a:xfrm>
          <a:off x="1657985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22352</xdr:rowOff>
    </xdr:from>
    <xdr:to>
      <xdr:col>98</xdr:col>
      <xdr:colOff>38100</xdr:colOff>
      <xdr:row>62</xdr:row>
      <xdr:rowOff>123952</xdr:rowOff>
    </xdr:to>
    <xdr:sp macro="" textlink="">
      <xdr:nvSpPr>
        <xdr:cNvPr id="651" name="フローチャート: 判断 650"/>
        <xdr:cNvSpPr/>
      </xdr:nvSpPr>
      <xdr:spPr>
        <a:xfrm>
          <a:off x="15833725" y="106522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2" name="テキスト ボックス 65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3" name="テキスト ボックス 65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4" name="テキスト ボックス 65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5" name="テキスト ボックス 65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6" name="テキスト ボックス 65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70358</xdr:rowOff>
    </xdr:from>
    <xdr:to>
      <xdr:col>116</xdr:col>
      <xdr:colOff>114300</xdr:colOff>
      <xdr:row>60</xdr:row>
      <xdr:rowOff>508</xdr:rowOff>
    </xdr:to>
    <xdr:sp macro="" textlink="">
      <xdr:nvSpPr>
        <xdr:cNvPr id="657" name="楕円 656"/>
        <xdr:cNvSpPr/>
      </xdr:nvSpPr>
      <xdr:spPr>
        <a:xfrm>
          <a:off x="187960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93235</xdr:rowOff>
    </xdr:from>
    <xdr:ext cx="469744" cy="259045"/>
    <xdr:sp macro="" textlink="">
      <xdr:nvSpPr>
        <xdr:cNvPr id="658" name="【保健センター・保健所】&#10;一人当たり面積該当値テキスト"/>
        <xdr:cNvSpPr txBox="1"/>
      </xdr:nvSpPr>
      <xdr:spPr>
        <a:xfrm>
          <a:off x="18884900" y="1003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79502</xdr:rowOff>
    </xdr:from>
    <xdr:to>
      <xdr:col>112</xdr:col>
      <xdr:colOff>38100</xdr:colOff>
      <xdr:row>60</xdr:row>
      <xdr:rowOff>9652</xdr:rowOff>
    </xdr:to>
    <xdr:sp macro="" textlink="">
      <xdr:nvSpPr>
        <xdr:cNvPr id="659" name="楕円 658"/>
        <xdr:cNvSpPr/>
      </xdr:nvSpPr>
      <xdr:spPr>
        <a:xfrm>
          <a:off x="18100675" y="101950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121158</xdr:rowOff>
    </xdr:from>
    <xdr:to>
      <xdr:col>116</xdr:col>
      <xdr:colOff>63500</xdr:colOff>
      <xdr:row>59</xdr:row>
      <xdr:rowOff>130302</xdr:rowOff>
    </xdr:to>
    <xdr:cxnSp macro="">
      <xdr:nvCxnSpPr>
        <xdr:cNvPr id="660" name="直線コネクタ 659"/>
        <xdr:cNvCxnSpPr/>
      </xdr:nvCxnSpPr>
      <xdr:spPr>
        <a:xfrm flipV="1">
          <a:off x="18132425" y="10236708"/>
          <a:ext cx="7143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93218</xdr:rowOff>
    </xdr:from>
    <xdr:to>
      <xdr:col>107</xdr:col>
      <xdr:colOff>101600</xdr:colOff>
      <xdr:row>60</xdr:row>
      <xdr:rowOff>23368</xdr:rowOff>
    </xdr:to>
    <xdr:sp macro="" textlink="">
      <xdr:nvSpPr>
        <xdr:cNvPr id="661" name="楕円 660"/>
        <xdr:cNvSpPr/>
      </xdr:nvSpPr>
      <xdr:spPr>
        <a:xfrm>
          <a:off x="17325975"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130302</xdr:rowOff>
    </xdr:from>
    <xdr:to>
      <xdr:col>111</xdr:col>
      <xdr:colOff>177800</xdr:colOff>
      <xdr:row>59</xdr:row>
      <xdr:rowOff>144018</xdr:rowOff>
    </xdr:to>
    <xdr:cxnSp macro="">
      <xdr:nvCxnSpPr>
        <xdr:cNvPr id="662" name="直線コネクタ 661"/>
        <xdr:cNvCxnSpPr/>
      </xdr:nvCxnSpPr>
      <xdr:spPr>
        <a:xfrm flipV="1">
          <a:off x="17376775" y="10245852"/>
          <a:ext cx="7556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129794</xdr:rowOff>
    </xdr:from>
    <xdr:to>
      <xdr:col>98</xdr:col>
      <xdr:colOff>38100</xdr:colOff>
      <xdr:row>60</xdr:row>
      <xdr:rowOff>59944</xdr:rowOff>
    </xdr:to>
    <xdr:sp macro="" textlink="">
      <xdr:nvSpPr>
        <xdr:cNvPr id="663" name="楕円 662"/>
        <xdr:cNvSpPr/>
      </xdr:nvSpPr>
      <xdr:spPr>
        <a:xfrm>
          <a:off x="15833725" y="102453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92219</xdr:rowOff>
    </xdr:from>
    <xdr:ext cx="469744" cy="259045"/>
    <xdr:sp macro="" textlink="">
      <xdr:nvSpPr>
        <xdr:cNvPr id="664" name="n_1aveValue【保健センター・保健所】&#10;一人当たり面積"/>
        <xdr:cNvSpPr txBox="1"/>
      </xdr:nvSpPr>
      <xdr:spPr>
        <a:xfrm>
          <a:off x="1793247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665" name="n_2aveValue【保健センター・保健所】&#10;一人当たり面積"/>
        <xdr:cNvSpPr txBox="1"/>
      </xdr:nvSpPr>
      <xdr:spPr>
        <a:xfrm>
          <a:off x="1717047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666" name="n_3aveValue【保健センター・保健所】&#10;一人当たり面積"/>
        <xdr:cNvSpPr txBox="1"/>
      </xdr:nvSpPr>
      <xdr:spPr>
        <a:xfrm>
          <a:off x="16424352"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115079</xdr:rowOff>
    </xdr:from>
    <xdr:ext cx="469744" cy="259045"/>
    <xdr:sp macro="" textlink="">
      <xdr:nvSpPr>
        <xdr:cNvPr id="667" name="n_4aveValue【保健センター・保健所】&#10;一人当たり面積"/>
        <xdr:cNvSpPr txBox="1"/>
      </xdr:nvSpPr>
      <xdr:spPr>
        <a:xfrm>
          <a:off x="156782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26179</xdr:rowOff>
    </xdr:from>
    <xdr:ext cx="469744" cy="259045"/>
    <xdr:sp macro="" textlink="">
      <xdr:nvSpPr>
        <xdr:cNvPr id="668" name="n_1mainValue【保健センター・保健所】&#10;一人当たり面積"/>
        <xdr:cNvSpPr txBox="1"/>
      </xdr:nvSpPr>
      <xdr:spPr>
        <a:xfrm>
          <a:off x="17932477"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39895</xdr:rowOff>
    </xdr:from>
    <xdr:ext cx="469744" cy="259045"/>
    <xdr:sp macro="" textlink="">
      <xdr:nvSpPr>
        <xdr:cNvPr id="669" name="n_2mainValue【保健センター・保健所】&#10;一人当たり面積"/>
        <xdr:cNvSpPr txBox="1"/>
      </xdr:nvSpPr>
      <xdr:spPr>
        <a:xfrm>
          <a:off x="17170477"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76471</xdr:rowOff>
    </xdr:from>
    <xdr:ext cx="469744" cy="259045"/>
    <xdr:sp macro="" textlink="">
      <xdr:nvSpPr>
        <xdr:cNvPr id="670" name="n_4mainValue【保健センター・保健所】&#10;一人当たり面積"/>
        <xdr:cNvSpPr txBox="1"/>
      </xdr:nvSpPr>
      <xdr:spPr>
        <a:xfrm>
          <a:off x="156782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1" name="正方形/長方形 670"/>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2" name="正方形/長方形 671"/>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3" name="正方形/長方形 672"/>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4" name="正方形/長方形 673"/>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5" name="正方形/長方形 674"/>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6" name="正方形/長方形 675"/>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7" name="正方形/長方形 676"/>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8" name="正方形/長方形 677"/>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9" name="テキスト ボックス 678"/>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0" name="直線コネクタ 679"/>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1" name="テキスト ボックス 680"/>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2" name="直線コネクタ 681"/>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83" name="テキスト ボックス 682"/>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4" name="直線コネクタ 683"/>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5" name="テキスト ボックス 684"/>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6" name="直線コネクタ 685"/>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7" name="テキスト ボックス 686"/>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8" name="直線コネクタ 687"/>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9" name="テキスト ボックス 688"/>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0" name="直線コネクタ 689"/>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1" name="テキスト ボックス 690"/>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2" name="直線コネクタ 691"/>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3" name="テキスト ボックス 692"/>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4"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695" name="直線コネクタ 694"/>
        <xdr:cNvCxnSpPr/>
      </xdr:nvCxnSpPr>
      <xdr:spPr>
        <a:xfrm flipV="1">
          <a:off x="13889989"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96" name="【消防施設】&#10;有形固定資産減価償却率最小値テキスト"/>
        <xdr:cNvSpPr txBox="1"/>
      </xdr:nvSpPr>
      <xdr:spPr>
        <a:xfrm>
          <a:off x="13928725"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97" name="直線コネクタ 696"/>
        <xdr:cNvCxnSpPr/>
      </xdr:nvCxnSpPr>
      <xdr:spPr>
        <a:xfrm>
          <a:off x="1380172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98" name="【消防施設】&#10;有形固定資産減価償却率最大値テキスト"/>
        <xdr:cNvSpPr txBox="1"/>
      </xdr:nvSpPr>
      <xdr:spPr>
        <a:xfrm>
          <a:off x="13928725"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99" name="直線コネクタ 698"/>
        <xdr:cNvCxnSpPr/>
      </xdr:nvCxnSpPr>
      <xdr:spPr>
        <a:xfrm>
          <a:off x="13801725" y="134550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00" name="【消防施設】&#10;有形固定資産減価償却率平均値テキスト"/>
        <xdr:cNvSpPr txBox="1"/>
      </xdr:nvSpPr>
      <xdr:spPr>
        <a:xfrm>
          <a:off x="13928725"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01" name="フローチャート: 判断 700"/>
        <xdr:cNvSpPr/>
      </xdr:nvSpPr>
      <xdr:spPr>
        <a:xfrm>
          <a:off x="13839825" y="140042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702" name="フローチャート: 判断 701"/>
        <xdr:cNvSpPr/>
      </xdr:nvSpPr>
      <xdr:spPr>
        <a:xfrm>
          <a:off x="13115925"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74930</xdr:rowOff>
    </xdr:from>
    <xdr:to>
      <xdr:col>76</xdr:col>
      <xdr:colOff>165100</xdr:colOff>
      <xdr:row>82</xdr:row>
      <xdr:rowOff>5080</xdr:rowOff>
    </xdr:to>
    <xdr:sp macro="" textlink="">
      <xdr:nvSpPr>
        <xdr:cNvPr id="703" name="フローチャート: 判断 702"/>
        <xdr:cNvSpPr/>
      </xdr:nvSpPr>
      <xdr:spPr>
        <a:xfrm>
          <a:off x="123698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704" name="フローチャート: 判断 703"/>
        <xdr:cNvSpPr/>
      </xdr:nvSpPr>
      <xdr:spPr>
        <a:xfrm>
          <a:off x="11623675" y="13886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158750</xdr:rowOff>
    </xdr:from>
    <xdr:to>
      <xdr:col>67</xdr:col>
      <xdr:colOff>101600</xdr:colOff>
      <xdr:row>81</xdr:row>
      <xdr:rowOff>88900</xdr:rowOff>
    </xdr:to>
    <xdr:sp macro="" textlink="">
      <xdr:nvSpPr>
        <xdr:cNvPr id="705" name="フローチャート: 判断 704"/>
        <xdr:cNvSpPr/>
      </xdr:nvSpPr>
      <xdr:spPr>
        <a:xfrm>
          <a:off x="10848975"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6" name="テキスト ボックス 705"/>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7" name="テキスト ボックス 706"/>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8" name="テキスト ボックス 707"/>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9" name="テキスト ボックス 708"/>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0" name="テキスト ボックス 709"/>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11" name="楕円 710"/>
        <xdr:cNvSpPr/>
      </xdr:nvSpPr>
      <xdr:spPr>
        <a:xfrm>
          <a:off x="13839825" y="14808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12" name="【消防施設】&#10;有形固定資産減価償却率該当値テキスト"/>
        <xdr:cNvSpPr txBox="1"/>
      </xdr:nvSpPr>
      <xdr:spPr>
        <a:xfrm>
          <a:off x="13928725"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13" name="楕円 712"/>
        <xdr:cNvSpPr/>
      </xdr:nvSpPr>
      <xdr:spPr>
        <a:xfrm>
          <a:off x="13115925"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14" name="直線コネクタ 713"/>
        <xdr:cNvCxnSpPr/>
      </xdr:nvCxnSpPr>
      <xdr:spPr>
        <a:xfrm>
          <a:off x="13166725" y="14859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15" name="楕円 714"/>
        <xdr:cNvSpPr/>
      </xdr:nvSpPr>
      <xdr:spPr>
        <a:xfrm>
          <a:off x="123698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16" name="直線コネクタ 715"/>
        <xdr:cNvCxnSpPr/>
      </xdr:nvCxnSpPr>
      <xdr:spPr>
        <a:xfrm>
          <a:off x="12420600" y="148590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109220</xdr:rowOff>
    </xdr:from>
    <xdr:to>
      <xdr:col>67</xdr:col>
      <xdr:colOff>101600</xdr:colOff>
      <xdr:row>86</xdr:row>
      <xdr:rowOff>39370</xdr:rowOff>
    </xdr:to>
    <xdr:sp macro="" textlink="">
      <xdr:nvSpPr>
        <xdr:cNvPr id="717" name="楕円 716"/>
        <xdr:cNvSpPr/>
      </xdr:nvSpPr>
      <xdr:spPr>
        <a:xfrm>
          <a:off x="10848975"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59707</xdr:rowOff>
    </xdr:from>
    <xdr:ext cx="405111" cy="259045"/>
    <xdr:sp macro="" textlink="">
      <xdr:nvSpPr>
        <xdr:cNvPr id="718" name="n_1aveValue【消防施設】&#10;有形固定資産減価償却率"/>
        <xdr:cNvSpPr txBox="1"/>
      </xdr:nvSpPr>
      <xdr:spPr>
        <a:xfrm>
          <a:off x="12980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21607</xdr:rowOff>
    </xdr:from>
    <xdr:ext cx="405111" cy="259045"/>
    <xdr:sp macro="" textlink="">
      <xdr:nvSpPr>
        <xdr:cNvPr id="719" name="n_2aveValue【消防施設】&#10;有形固定資産減価償却率"/>
        <xdr:cNvSpPr txBox="1"/>
      </xdr:nvSpPr>
      <xdr:spPr>
        <a:xfrm>
          <a:off x="12246619"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720" name="n_3aveValue【消防施設】&#10;有形固定資産減価償却率"/>
        <xdr:cNvSpPr txBox="1"/>
      </xdr:nvSpPr>
      <xdr:spPr>
        <a:xfrm>
          <a:off x="1150049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105427</xdr:rowOff>
    </xdr:from>
    <xdr:ext cx="405111" cy="259045"/>
    <xdr:sp macro="" textlink="">
      <xdr:nvSpPr>
        <xdr:cNvPr id="721" name="n_4aveValue【消防施設】&#10;有形固定資産減価償却率"/>
        <xdr:cNvSpPr txBox="1"/>
      </xdr:nvSpPr>
      <xdr:spPr>
        <a:xfrm>
          <a:off x="1072579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22" name="n_1mainValue【消防施設】&#10;有形固定資産減価償却率"/>
        <xdr:cNvSpPr txBox="1"/>
      </xdr:nvSpPr>
      <xdr:spPr>
        <a:xfrm>
          <a:off x="12957252"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23" name="n_2mainValue【消防施設】&#10;有形固定資産減価償却率"/>
        <xdr:cNvSpPr txBox="1"/>
      </xdr:nvSpPr>
      <xdr:spPr>
        <a:xfrm>
          <a:off x="12214302"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30497</xdr:rowOff>
    </xdr:from>
    <xdr:ext cx="405111" cy="259045"/>
    <xdr:sp macro="" textlink="">
      <xdr:nvSpPr>
        <xdr:cNvPr id="724" name="n_4mainValue【消防施設】&#10;有形固定資産減価償却率"/>
        <xdr:cNvSpPr txBox="1"/>
      </xdr:nvSpPr>
      <xdr:spPr>
        <a:xfrm>
          <a:off x="10725794"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5" name="正方形/長方形 724"/>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6" name="正方形/長方形 725"/>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7" name="正方形/長方形 726"/>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8" name="正方形/長方形 727"/>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9" name="正方形/長方形 728"/>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0" name="正方形/長方形 729"/>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1" name="正方形/長方形 730"/>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2" name="正方形/長方形 731"/>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3" name="テキスト ボックス 732"/>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4" name="直線コネクタ 733"/>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35" name="直線コネクタ 734"/>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36" name="テキスト ボックス 735"/>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37" name="直線コネクタ 736"/>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38" name="テキスト ボックス 737"/>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9" name="直線コネクタ 738"/>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40" name="テキスト ボックス 739"/>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41" name="直線コネクタ 740"/>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42" name="テキスト ボックス 741"/>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43" name="直線コネクタ 742"/>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44" name="テキスト ボックス 743"/>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45" name="直線コネクタ 744"/>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46" name="テキスト ボックス 745"/>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7" name="直線コネクタ 746"/>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8" name="テキスト ボックス 747"/>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9"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750" name="直線コネクタ 749"/>
        <xdr:cNvCxnSpPr/>
      </xdr:nvCxnSpPr>
      <xdr:spPr>
        <a:xfrm flipV="1">
          <a:off x="188461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51" name="【消防施設】&#10;一人当たり面積最小値テキスト"/>
        <xdr:cNvSpPr txBox="1"/>
      </xdr:nvSpPr>
      <xdr:spPr>
        <a:xfrm>
          <a:off x="188849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52" name="直線コネクタ 751"/>
        <xdr:cNvCxnSpPr/>
      </xdr:nvCxnSpPr>
      <xdr:spPr>
        <a:xfrm>
          <a:off x="18786475" y="14897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753" name="【消防施設】&#10;一人当たり面積最大値テキスト"/>
        <xdr:cNvSpPr txBox="1"/>
      </xdr:nvSpPr>
      <xdr:spPr>
        <a:xfrm>
          <a:off x="188849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754" name="直線コネクタ 753"/>
        <xdr:cNvCxnSpPr/>
      </xdr:nvCxnSpPr>
      <xdr:spPr>
        <a:xfrm>
          <a:off x="18786475" y="133589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755" name="【消防施設】&#10;一人当たり面積平均値テキスト"/>
        <xdr:cNvSpPr txBox="1"/>
      </xdr:nvSpPr>
      <xdr:spPr>
        <a:xfrm>
          <a:off x="188849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756" name="フローチャート: 判断 755"/>
        <xdr:cNvSpPr/>
      </xdr:nvSpPr>
      <xdr:spPr>
        <a:xfrm>
          <a:off x="187960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67311</xdr:rowOff>
    </xdr:from>
    <xdr:to>
      <xdr:col>112</xdr:col>
      <xdr:colOff>38100</xdr:colOff>
      <xdr:row>85</xdr:row>
      <xdr:rowOff>168911</xdr:rowOff>
    </xdr:to>
    <xdr:sp macro="" textlink="">
      <xdr:nvSpPr>
        <xdr:cNvPr id="757" name="フローチャート: 判断 756"/>
        <xdr:cNvSpPr/>
      </xdr:nvSpPr>
      <xdr:spPr>
        <a:xfrm>
          <a:off x="18100675" y="146405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73842</xdr:rowOff>
    </xdr:from>
    <xdr:to>
      <xdr:col>107</xdr:col>
      <xdr:colOff>101600</xdr:colOff>
      <xdr:row>86</xdr:row>
      <xdr:rowOff>3992</xdr:rowOff>
    </xdr:to>
    <xdr:sp macro="" textlink="">
      <xdr:nvSpPr>
        <xdr:cNvPr id="758" name="フローチャート: 判断 757"/>
        <xdr:cNvSpPr/>
      </xdr:nvSpPr>
      <xdr:spPr>
        <a:xfrm>
          <a:off x="17325975" y="1464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64044</xdr:rowOff>
    </xdr:from>
    <xdr:to>
      <xdr:col>102</xdr:col>
      <xdr:colOff>165100</xdr:colOff>
      <xdr:row>85</xdr:row>
      <xdr:rowOff>165644</xdr:rowOff>
    </xdr:to>
    <xdr:sp macro="" textlink="">
      <xdr:nvSpPr>
        <xdr:cNvPr id="759" name="フローチャート: 判断 758"/>
        <xdr:cNvSpPr/>
      </xdr:nvSpPr>
      <xdr:spPr>
        <a:xfrm>
          <a:off x="1657985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50981</xdr:rowOff>
    </xdr:from>
    <xdr:to>
      <xdr:col>98</xdr:col>
      <xdr:colOff>38100</xdr:colOff>
      <xdr:row>85</xdr:row>
      <xdr:rowOff>152581</xdr:rowOff>
    </xdr:to>
    <xdr:sp macro="" textlink="">
      <xdr:nvSpPr>
        <xdr:cNvPr id="760" name="フローチャート: 判断 759"/>
        <xdr:cNvSpPr/>
      </xdr:nvSpPr>
      <xdr:spPr>
        <a:xfrm>
          <a:off x="15833725" y="146242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1" name="テキスト ボックス 760"/>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2" name="テキスト ボックス 761"/>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3" name="テキスト ボックス 762"/>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4" name="テキスト ボックス 763"/>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5" name="テキスト ボックス 764"/>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42818</xdr:rowOff>
    </xdr:from>
    <xdr:to>
      <xdr:col>116</xdr:col>
      <xdr:colOff>114300</xdr:colOff>
      <xdr:row>86</xdr:row>
      <xdr:rowOff>144418</xdr:rowOff>
    </xdr:to>
    <xdr:sp macro="" textlink="">
      <xdr:nvSpPr>
        <xdr:cNvPr id="766" name="楕円 765"/>
        <xdr:cNvSpPr/>
      </xdr:nvSpPr>
      <xdr:spPr>
        <a:xfrm>
          <a:off x="187960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129195</xdr:rowOff>
    </xdr:from>
    <xdr:ext cx="469744" cy="259045"/>
    <xdr:sp macro="" textlink="">
      <xdr:nvSpPr>
        <xdr:cNvPr id="767" name="【消防施設】&#10;一人当たり面積該当値テキスト"/>
        <xdr:cNvSpPr txBox="1"/>
      </xdr:nvSpPr>
      <xdr:spPr>
        <a:xfrm>
          <a:off x="18884900" y="147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46082</xdr:rowOff>
    </xdr:from>
    <xdr:to>
      <xdr:col>112</xdr:col>
      <xdr:colOff>38100</xdr:colOff>
      <xdr:row>86</xdr:row>
      <xdr:rowOff>147682</xdr:rowOff>
    </xdr:to>
    <xdr:sp macro="" textlink="">
      <xdr:nvSpPr>
        <xdr:cNvPr id="768" name="楕円 767"/>
        <xdr:cNvSpPr/>
      </xdr:nvSpPr>
      <xdr:spPr>
        <a:xfrm>
          <a:off x="18100675" y="147907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93618</xdr:rowOff>
    </xdr:from>
    <xdr:to>
      <xdr:col>116</xdr:col>
      <xdr:colOff>63500</xdr:colOff>
      <xdr:row>86</xdr:row>
      <xdr:rowOff>96882</xdr:rowOff>
    </xdr:to>
    <xdr:cxnSp macro="">
      <xdr:nvCxnSpPr>
        <xdr:cNvPr id="769" name="直線コネクタ 768"/>
        <xdr:cNvCxnSpPr/>
      </xdr:nvCxnSpPr>
      <xdr:spPr>
        <a:xfrm flipV="1">
          <a:off x="18132425" y="14838318"/>
          <a:ext cx="714375"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46082</xdr:rowOff>
    </xdr:from>
    <xdr:to>
      <xdr:col>107</xdr:col>
      <xdr:colOff>101600</xdr:colOff>
      <xdr:row>86</xdr:row>
      <xdr:rowOff>147682</xdr:rowOff>
    </xdr:to>
    <xdr:sp macro="" textlink="">
      <xdr:nvSpPr>
        <xdr:cNvPr id="770" name="楕円 769"/>
        <xdr:cNvSpPr/>
      </xdr:nvSpPr>
      <xdr:spPr>
        <a:xfrm>
          <a:off x="17325975"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96882</xdr:rowOff>
    </xdr:from>
    <xdr:to>
      <xdr:col>111</xdr:col>
      <xdr:colOff>177800</xdr:colOff>
      <xdr:row>86</xdr:row>
      <xdr:rowOff>96882</xdr:rowOff>
    </xdr:to>
    <xdr:cxnSp macro="">
      <xdr:nvCxnSpPr>
        <xdr:cNvPr id="771" name="直線コネクタ 770"/>
        <xdr:cNvCxnSpPr/>
      </xdr:nvCxnSpPr>
      <xdr:spPr>
        <a:xfrm>
          <a:off x="17376775" y="1484158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49349</xdr:rowOff>
    </xdr:from>
    <xdr:to>
      <xdr:col>98</xdr:col>
      <xdr:colOff>38100</xdr:colOff>
      <xdr:row>86</xdr:row>
      <xdr:rowOff>150949</xdr:rowOff>
    </xdr:to>
    <xdr:sp macro="" textlink="">
      <xdr:nvSpPr>
        <xdr:cNvPr id="772" name="楕円 771"/>
        <xdr:cNvSpPr/>
      </xdr:nvSpPr>
      <xdr:spPr>
        <a:xfrm>
          <a:off x="15833725" y="147940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13988</xdr:rowOff>
    </xdr:from>
    <xdr:ext cx="469744" cy="259045"/>
    <xdr:sp macro="" textlink="">
      <xdr:nvSpPr>
        <xdr:cNvPr id="773" name="n_1aveValue【消防施設】&#10;一人当たり面積"/>
        <xdr:cNvSpPr txBox="1"/>
      </xdr:nvSpPr>
      <xdr:spPr>
        <a:xfrm>
          <a:off x="1793247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20519</xdr:rowOff>
    </xdr:from>
    <xdr:ext cx="469744" cy="259045"/>
    <xdr:sp macro="" textlink="">
      <xdr:nvSpPr>
        <xdr:cNvPr id="774" name="n_2aveValue【消防施設】&#10;一人当たり面積"/>
        <xdr:cNvSpPr txBox="1"/>
      </xdr:nvSpPr>
      <xdr:spPr>
        <a:xfrm>
          <a:off x="17170477" y="1442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10721</xdr:rowOff>
    </xdr:from>
    <xdr:ext cx="469744" cy="259045"/>
    <xdr:sp macro="" textlink="">
      <xdr:nvSpPr>
        <xdr:cNvPr id="775" name="n_3aveValue【消防施設】&#10;一人当たり面積"/>
        <xdr:cNvSpPr txBox="1"/>
      </xdr:nvSpPr>
      <xdr:spPr>
        <a:xfrm>
          <a:off x="16424352"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169108</xdr:rowOff>
    </xdr:from>
    <xdr:ext cx="469744" cy="259045"/>
    <xdr:sp macro="" textlink="">
      <xdr:nvSpPr>
        <xdr:cNvPr id="776" name="n_4aveValue【消防施設】&#10;一人当たり面積"/>
        <xdr:cNvSpPr txBox="1"/>
      </xdr:nvSpPr>
      <xdr:spPr>
        <a:xfrm>
          <a:off x="15678227" y="1439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138809</xdr:rowOff>
    </xdr:from>
    <xdr:ext cx="469744" cy="259045"/>
    <xdr:sp macro="" textlink="">
      <xdr:nvSpPr>
        <xdr:cNvPr id="777" name="n_1mainValue【消防施設】&#10;一人当たり面積"/>
        <xdr:cNvSpPr txBox="1"/>
      </xdr:nvSpPr>
      <xdr:spPr>
        <a:xfrm>
          <a:off x="1793247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138809</xdr:rowOff>
    </xdr:from>
    <xdr:ext cx="469744" cy="259045"/>
    <xdr:sp macro="" textlink="">
      <xdr:nvSpPr>
        <xdr:cNvPr id="778" name="n_2mainValue【消防施設】&#10;一人当たり面積"/>
        <xdr:cNvSpPr txBox="1"/>
      </xdr:nvSpPr>
      <xdr:spPr>
        <a:xfrm>
          <a:off x="1717047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142076</xdr:rowOff>
    </xdr:from>
    <xdr:ext cx="469744" cy="259045"/>
    <xdr:sp macro="" textlink="">
      <xdr:nvSpPr>
        <xdr:cNvPr id="779" name="n_4mainValue【消防施設】&#10;一人当たり面積"/>
        <xdr:cNvSpPr txBox="1"/>
      </xdr:nvSpPr>
      <xdr:spPr>
        <a:xfrm>
          <a:off x="156782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0" name="正方形/長方形 77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1" name="正方形/長方形 78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2" name="正方形/長方形 78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3" name="正方形/長方形 78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4" name="正方形/長方形 78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5" name="正方形/長方形 78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6" name="正方形/長方形 78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7" name="正方形/長方形 78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8" name="テキスト ボックス 78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9" name="直線コネクタ 78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0" name="テキスト ボックス 789"/>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1" name="直線コネクタ 790"/>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2" name="テキスト ボックス 791"/>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3" name="直線コネクタ 792"/>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4" name="テキスト ボックス 793"/>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5" name="直線コネクタ 794"/>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6" name="テキスト ボックス 795"/>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7" name="直線コネクタ 796"/>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8" name="テキスト ボックス 797"/>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9" name="直線コネクタ 798"/>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0" name="テキスト ボックス 799"/>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1" name="直線コネクタ 800"/>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2" name="テキスト ボックス 801"/>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3" name="直線コネクタ 80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805" name="直線コネクタ 804"/>
        <xdr:cNvCxnSpPr/>
      </xdr:nvCxnSpPr>
      <xdr:spPr>
        <a:xfrm flipV="1">
          <a:off x="13889989"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06" name="【庁舎】&#10;有形固定資産減価償却率最小値テキスト"/>
        <xdr:cNvSpPr txBox="1"/>
      </xdr:nvSpPr>
      <xdr:spPr>
        <a:xfrm>
          <a:off x="13928725"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07" name="直線コネクタ 806"/>
        <xdr:cNvCxnSpPr/>
      </xdr:nvCxnSpPr>
      <xdr:spPr>
        <a:xfrm>
          <a:off x="13801725" y="186924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808" name="【庁舎】&#10;有形固定資産減価償却率最大値テキスト"/>
        <xdr:cNvSpPr txBox="1"/>
      </xdr:nvSpPr>
      <xdr:spPr>
        <a:xfrm>
          <a:off x="13928725"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809" name="直線コネクタ 808"/>
        <xdr:cNvCxnSpPr/>
      </xdr:nvCxnSpPr>
      <xdr:spPr>
        <a:xfrm>
          <a:off x="13801725" y="172228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810" name="【庁舎】&#10;有形固定資産減価償却率平均値テキスト"/>
        <xdr:cNvSpPr txBox="1"/>
      </xdr:nvSpPr>
      <xdr:spPr>
        <a:xfrm>
          <a:off x="13928725"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811" name="フローチャート: 判断 810"/>
        <xdr:cNvSpPr/>
      </xdr:nvSpPr>
      <xdr:spPr>
        <a:xfrm>
          <a:off x="13839825" y="17962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120106</xdr:rowOff>
    </xdr:from>
    <xdr:to>
      <xdr:col>81</xdr:col>
      <xdr:colOff>101600</xdr:colOff>
      <xdr:row>105</xdr:row>
      <xdr:rowOff>50256</xdr:rowOff>
    </xdr:to>
    <xdr:sp macro="" textlink="">
      <xdr:nvSpPr>
        <xdr:cNvPr id="812" name="フローチャート: 判断 811"/>
        <xdr:cNvSpPr/>
      </xdr:nvSpPr>
      <xdr:spPr>
        <a:xfrm>
          <a:off x="13115925"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13" name="フローチャート: 判断 812"/>
        <xdr:cNvSpPr/>
      </xdr:nvSpPr>
      <xdr:spPr>
        <a:xfrm>
          <a:off x="123698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44994</xdr:rowOff>
    </xdr:from>
    <xdr:to>
      <xdr:col>72</xdr:col>
      <xdr:colOff>38100</xdr:colOff>
      <xdr:row>104</xdr:row>
      <xdr:rowOff>146594</xdr:rowOff>
    </xdr:to>
    <xdr:sp macro="" textlink="">
      <xdr:nvSpPr>
        <xdr:cNvPr id="814" name="フローチャート: 判断 813"/>
        <xdr:cNvSpPr/>
      </xdr:nvSpPr>
      <xdr:spPr>
        <a:xfrm>
          <a:off x="11623675" y="178757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41729</xdr:rowOff>
    </xdr:from>
    <xdr:to>
      <xdr:col>67</xdr:col>
      <xdr:colOff>101600</xdr:colOff>
      <xdr:row>104</xdr:row>
      <xdr:rowOff>143329</xdr:rowOff>
    </xdr:to>
    <xdr:sp macro="" textlink="">
      <xdr:nvSpPr>
        <xdr:cNvPr id="815" name="フローチャート: 判断 814"/>
        <xdr:cNvSpPr/>
      </xdr:nvSpPr>
      <xdr:spPr>
        <a:xfrm>
          <a:off x="10848975"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6" name="テキスト ボックス 815"/>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7" name="テキスト ボックス 816"/>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8" name="テキスト ボックス 817"/>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9" name="テキスト ボックス 818"/>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0" name="テキスト ボックス 819"/>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67855</xdr:rowOff>
    </xdr:from>
    <xdr:to>
      <xdr:col>85</xdr:col>
      <xdr:colOff>177800</xdr:colOff>
      <xdr:row>106</xdr:row>
      <xdr:rowOff>169455</xdr:rowOff>
    </xdr:to>
    <xdr:sp macro="" textlink="">
      <xdr:nvSpPr>
        <xdr:cNvPr id="821" name="楕円 820"/>
        <xdr:cNvSpPr/>
      </xdr:nvSpPr>
      <xdr:spPr>
        <a:xfrm>
          <a:off x="13839825" y="18241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46282</xdr:rowOff>
    </xdr:from>
    <xdr:ext cx="405111" cy="259045"/>
    <xdr:sp macro="" textlink="">
      <xdr:nvSpPr>
        <xdr:cNvPr id="822" name="【庁舎】&#10;有形固定資産減価償却率該当値テキスト"/>
        <xdr:cNvSpPr txBox="1"/>
      </xdr:nvSpPr>
      <xdr:spPr>
        <a:xfrm>
          <a:off x="13928725"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41729</xdr:rowOff>
    </xdr:from>
    <xdr:to>
      <xdr:col>81</xdr:col>
      <xdr:colOff>101600</xdr:colOff>
      <xdr:row>106</xdr:row>
      <xdr:rowOff>143329</xdr:rowOff>
    </xdr:to>
    <xdr:sp macro="" textlink="">
      <xdr:nvSpPr>
        <xdr:cNvPr id="823" name="楕円 822"/>
        <xdr:cNvSpPr/>
      </xdr:nvSpPr>
      <xdr:spPr>
        <a:xfrm>
          <a:off x="13115925"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92529</xdr:rowOff>
    </xdr:from>
    <xdr:to>
      <xdr:col>85</xdr:col>
      <xdr:colOff>127000</xdr:colOff>
      <xdr:row>106</xdr:row>
      <xdr:rowOff>118655</xdr:rowOff>
    </xdr:to>
    <xdr:cxnSp macro="">
      <xdr:nvCxnSpPr>
        <xdr:cNvPr id="824" name="直線コネクタ 823"/>
        <xdr:cNvCxnSpPr/>
      </xdr:nvCxnSpPr>
      <xdr:spPr>
        <a:xfrm>
          <a:off x="13166725" y="18266229"/>
          <a:ext cx="7239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22134</xdr:rowOff>
    </xdr:from>
    <xdr:to>
      <xdr:col>76</xdr:col>
      <xdr:colOff>165100</xdr:colOff>
      <xdr:row>106</xdr:row>
      <xdr:rowOff>123734</xdr:rowOff>
    </xdr:to>
    <xdr:sp macro="" textlink="">
      <xdr:nvSpPr>
        <xdr:cNvPr id="825" name="楕円 824"/>
        <xdr:cNvSpPr/>
      </xdr:nvSpPr>
      <xdr:spPr>
        <a:xfrm>
          <a:off x="123698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92529</xdr:rowOff>
    </xdr:to>
    <xdr:cxnSp macro="">
      <xdr:nvCxnSpPr>
        <xdr:cNvPr id="826" name="直線コネクタ 825"/>
        <xdr:cNvCxnSpPr/>
      </xdr:nvCxnSpPr>
      <xdr:spPr>
        <a:xfrm>
          <a:off x="12420600" y="18246634"/>
          <a:ext cx="746125"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120106</xdr:rowOff>
    </xdr:from>
    <xdr:to>
      <xdr:col>67</xdr:col>
      <xdr:colOff>101600</xdr:colOff>
      <xdr:row>106</xdr:row>
      <xdr:rowOff>50256</xdr:rowOff>
    </xdr:to>
    <xdr:sp macro="" textlink="">
      <xdr:nvSpPr>
        <xdr:cNvPr id="827" name="楕円 826"/>
        <xdr:cNvSpPr/>
      </xdr:nvSpPr>
      <xdr:spPr>
        <a:xfrm>
          <a:off x="10848975"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66783</xdr:rowOff>
    </xdr:from>
    <xdr:ext cx="405111" cy="259045"/>
    <xdr:sp macro="" textlink="">
      <xdr:nvSpPr>
        <xdr:cNvPr id="828" name="n_1aveValue【庁舎】&#10;有形固定資産減価償却率"/>
        <xdr:cNvSpPr txBox="1"/>
      </xdr:nvSpPr>
      <xdr:spPr>
        <a:xfrm>
          <a:off x="129800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29" name="n_2aveValue【庁舎】&#10;有形固定資産減価償却率"/>
        <xdr:cNvSpPr txBox="1"/>
      </xdr:nvSpPr>
      <xdr:spPr>
        <a:xfrm>
          <a:off x="12246619"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163121</xdr:rowOff>
    </xdr:from>
    <xdr:ext cx="405111" cy="259045"/>
    <xdr:sp macro="" textlink="">
      <xdr:nvSpPr>
        <xdr:cNvPr id="830" name="n_3aveValue【庁舎】&#10;有形固定資産減価償却率"/>
        <xdr:cNvSpPr txBox="1"/>
      </xdr:nvSpPr>
      <xdr:spPr>
        <a:xfrm>
          <a:off x="1150049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159856</xdr:rowOff>
    </xdr:from>
    <xdr:ext cx="405111" cy="259045"/>
    <xdr:sp macro="" textlink="">
      <xdr:nvSpPr>
        <xdr:cNvPr id="831" name="n_4aveValue【庁舎】&#10;有形固定資産減価償却率"/>
        <xdr:cNvSpPr txBox="1"/>
      </xdr:nvSpPr>
      <xdr:spPr>
        <a:xfrm>
          <a:off x="1072579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134456</xdr:rowOff>
    </xdr:from>
    <xdr:ext cx="405111" cy="259045"/>
    <xdr:sp macro="" textlink="">
      <xdr:nvSpPr>
        <xdr:cNvPr id="832" name="n_1mainValue【庁舎】&#10;有形固定資産減価償却率"/>
        <xdr:cNvSpPr txBox="1"/>
      </xdr:nvSpPr>
      <xdr:spPr>
        <a:xfrm>
          <a:off x="12980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114861</xdr:rowOff>
    </xdr:from>
    <xdr:ext cx="405111" cy="259045"/>
    <xdr:sp macro="" textlink="">
      <xdr:nvSpPr>
        <xdr:cNvPr id="833" name="n_2mainValue【庁舎】&#10;有形固定資産減価償却率"/>
        <xdr:cNvSpPr txBox="1"/>
      </xdr:nvSpPr>
      <xdr:spPr>
        <a:xfrm>
          <a:off x="12246619"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41383</xdr:rowOff>
    </xdr:from>
    <xdr:ext cx="405111" cy="259045"/>
    <xdr:sp macro="" textlink="">
      <xdr:nvSpPr>
        <xdr:cNvPr id="834" name="n_4mainValue【庁舎】&#10;有形固定資産減価償却率"/>
        <xdr:cNvSpPr txBox="1"/>
      </xdr:nvSpPr>
      <xdr:spPr>
        <a:xfrm>
          <a:off x="1072579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5" name="正方形/長方形 83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6" name="正方形/長方形 83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7" name="正方形/長方形 83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8" name="正方形/長方形 83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9" name="正方形/長方形 83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0" name="正方形/長方形 83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1" name="正方形/長方形 84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2" name="正方形/長方形 84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3" name="テキスト ボックス 84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4" name="直線コネクタ 84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5" name="テキスト ボックス 844"/>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46" name="直線コネクタ 845"/>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7" name="テキスト ボックス 846"/>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48" name="直線コネクタ 847"/>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9" name="テキスト ボックス 848"/>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0" name="直線コネクタ 849"/>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1" name="テキスト ボックス 850"/>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2" name="直線コネクタ 851"/>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3" name="テキスト ボックス 852"/>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4" name="直線コネクタ 853"/>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5" name="テキスト ボックス 854"/>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6" name="直線コネクタ 85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7" name="テキスト ボックス 85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8"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859" name="直線コネクタ 858"/>
        <xdr:cNvCxnSpPr/>
      </xdr:nvCxnSpPr>
      <xdr:spPr>
        <a:xfrm flipV="1">
          <a:off x="188461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860" name="【庁舎】&#10;一人当たり面積最小値テキスト"/>
        <xdr:cNvSpPr txBox="1"/>
      </xdr:nvSpPr>
      <xdr:spPr>
        <a:xfrm>
          <a:off x="188849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861" name="直線コネクタ 860"/>
        <xdr:cNvCxnSpPr/>
      </xdr:nvCxnSpPr>
      <xdr:spPr>
        <a:xfrm>
          <a:off x="18786475" y="187356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862" name="【庁舎】&#10;一人当たり面積最大値テキスト"/>
        <xdr:cNvSpPr txBox="1"/>
      </xdr:nvSpPr>
      <xdr:spPr>
        <a:xfrm>
          <a:off x="188849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863" name="直線コネクタ 862"/>
        <xdr:cNvCxnSpPr/>
      </xdr:nvCxnSpPr>
      <xdr:spPr>
        <a:xfrm>
          <a:off x="18786475" y="172745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864" name="【庁舎】&#10;一人当たり面積平均値テキスト"/>
        <xdr:cNvSpPr txBox="1"/>
      </xdr:nvSpPr>
      <xdr:spPr>
        <a:xfrm>
          <a:off x="188849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65" name="フローチャート: 判断 864"/>
        <xdr:cNvSpPr/>
      </xdr:nvSpPr>
      <xdr:spPr>
        <a:xfrm>
          <a:off x="187960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84455</xdr:rowOff>
    </xdr:from>
    <xdr:to>
      <xdr:col>112</xdr:col>
      <xdr:colOff>38100</xdr:colOff>
      <xdr:row>109</xdr:row>
      <xdr:rowOff>14605</xdr:rowOff>
    </xdr:to>
    <xdr:sp macro="" textlink="">
      <xdr:nvSpPr>
        <xdr:cNvPr id="866" name="フローチャート: 判断 865"/>
        <xdr:cNvSpPr/>
      </xdr:nvSpPr>
      <xdr:spPr>
        <a:xfrm>
          <a:off x="18100675" y="186010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84455</xdr:rowOff>
    </xdr:from>
    <xdr:to>
      <xdr:col>107</xdr:col>
      <xdr:colOff>101600</xdr:colOff>
      <xdr:row>109</xdr:row>
      <xdr:rowOff>14605</xdr:rowOff>
    </xdr:to>
    <xdr:sp macro="" textlink="">
      <xdr:nvSpPr>
        <xdr:cNvPr id="867" name="フローチャート: 判断 866"/>
        <xdr:cNvSpPr/>
      </xdr:nvSpPr>
      <xdr:spPr>
        <a:xfrm>
          <a:off x="17325975" y="186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99695</xdr:rowOff>
    </xdr:from>
    <xdr:to>
      <xdr:col>102</xdr:col>
      <xdr:colOff>165100</xdr:colOff>
      <xdr:row>109</xdr:row>
      <xdr:rowOff>29845</xdr:rowOff>
    </xdr:to>
    <xdr:sp macro="" textlink="">
      <xdr:nvSpPr>
        <xdr:cNvPr id="868" name="フローチャート: 判断 867"/>
        <xdr:cNvSpPr/>
      </xdr:nvSpPr>
      <xdr:spPr>
        <a:xfrm>
          <a:off x="16579850" y="1861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90170</xdr:rowOff>
    </xdr:from>
    <xdr:to>
      <xdr:col>98</xdr:col>
      <xdr:colOff>38100</xdr:colOff>
      <xdr:row>109</xdr:row>
      <xdr:rowOff>20320</xdr:rowOff>
    </xdr:to>
    <xdr:sp macro="" textlink="">
      <xdr:nvSpPr>
        <xdr:cNvPr id="869" name="フローチャート: 判断 868"/>
        <xdr:cNvSpPr/>
      </xdr:nvSpPr>
      <xdr:spPr>
        <a:xfrm>
          <a:off x="15833725" y="186067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0" name="テキスト ボックス 869"/>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1" name="テキスト ボックス 870"/>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2" name="テキスト ボックス 871"/>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3" name="テキスト ボックス 872"/>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4" name="テキスト ボックス 873"/>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137795</xdr:rowOff>
    </xdr:from>
    <xdr:to>
      <xdr:col>116</xdr:col>
      <xdr:colOff>114300</xdr:colOff>
      <xdr:row>102</xdr:row>
      <xdr:rowOff>67945</xdr:rowOff>
    </xdr:to>
    <xdr:sp macro="" textlink="">
      <xdr:nvSpPr>
        <xdr:cNvPr id="875" name="楕円 874"/>
        <xdr:cNvSpPr/>
      </xdr:nvSpPr>
      <xdr:spPr>
        <a:xfrm>
          <a:off x="187960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160672</xdr:rowOff>
    </xdr:from>
    <xdr:ext cx="469744" cy="259045"/>
    <xdr:sp macro="" textlink="">
      <xdr:nvSpPr>
        <xdr:cNvPr id="876" name="【庁舎】&#10;一人当たり面積該当値テキスト"/>
        <xdr:cNvSpPr txBox="1"/>
      </xdr:nvSpPr>
      <xdr:spPr>
        <a:xfrm>
          <a:off x="18884900" y="1730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160655</xdr:rowOff>
    </xdr:from>
    <xdr:to>
      <xdr:col>112</xdr:col>
      <xdr:colOff>38100</xdr:colOff>
      <xdr:row>102</xdr:row>
      <xdr:rowOff>90805</xdr:rowOff>
    </xdr:to>
    <xdr:sp macro="" textlink="">
      <xdr:nvSpPr>
        <xdr:cNvPr id="877" name="楕円 876"/>
        <xdr:cNvSpPr/>
      </xdr:nvSpPr>
      <xdr:spPr>
        <a:xfrm>
          <a:off x="18100675" y="174771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17145</xdr:rowOff>
    </xdr:from>
    <xdr:to>
      <xdr:col>116</xdr:col>
      <xdr:colOff>63500</xdr:colOff>
      <xdr:row>102</xdr:row>
      <xdr:rowOff>40005</xdr:rowOff>
    </xdr:to>
    <xdr:cxnSp macro="">
      <xdr:nvCxnSpPr>
        <xdr:cNvPr id="878" name="直線コネクタ 877"/>
        <xdr:cNvCxnSpPr/>
      </xdr:nvCxnSpPr>
      <xdr:spPr>
        <a:xfrm flipV="1">
          <a:off x="18132425" y="17505045"/>
          <a:ext cx="714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13970</xdr:rowOff>
    </xdr:from>
    <xdr:to>
      <xdr:col>107</xdr:col>
      <xdr:colOff>101600</xdr:colOff>
      <xdr:row>102</xdr:row>
      <xdr:rowOff>115570</xdr:rowOff>
    </xdr:to>
    <xdr:sp macro="" textlink="">
      <xdr:nvSpPr>
        <xdr:cNvPr id="879" name="楕円 878"/>
        <xdr:cNvSpPr/>
      </xdr:nvSpPr>
      <xdr:spPr>
        <a:xfrm>
          <a:off x="17325975"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40005</xdr:rowOff>
    </xdr:from>
    <xdr:to>
      <xdr:col>111</xdr:col>
      <xdr:colOff>177800</xdr:colOff>
      <xdr:row>102</xdr:row>
      <xdr:rowOff>64770</xdr:rowOff>
    </xdr:to>
    <xdr:cxnSp macro="">
      <xdr:nvCxnSpPr>
        <xdr:cNvPr id="880" name="直線コネクタ 879"/>
        <xdr:cNvCxnSpPr/>
      </xdr:nvCxnSpPr>
      <xdr:spPr>
        <a:xfrm flipV="1">
          <a:off x="17376775" y="17527905"/>
          <a:ext cx="7556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160655</xdr:rowOff>
    </xdr:from>
    <xdr:to>
      <xdr:col>98</xdr:col>
      <xdr:colOff>38100</xdr:colOff>
      <xdr:row>104</xdr:row>
      <xdr:rowOff>90805</xdr:rowOff>
    </xdr:to>
    <xdr:sp macro="" textlink="">
      <xdr:nvSpPr>
        <xdr:cNvPr id="881" name="楕円 880"/>
        <xdr:cNvSpPr/>
      </xdr:nvSpPr>
      <xdr:spPr>
        <a:xfrm>
          <a:off x="15833725" y="178200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109</xdr:row>
      <xdr:rowOff>5732</xdr:rowOff>
    </xdr:from>
    <xdr:ext cx="469744" cy="259045"/>
    <xdr:sp macro="" textlink="">
      <xdr:nvSpPr>
        <xdr:cNvPr id="882" name="n_1aveValue【庁舎】&#10;一人当たり面積"/>
        <xdr:cNvSpPr txBox="1"/>
      </xdr:nvSpPr>
      <xdr:spPr>
        <a:xfrm>
          <a:off x="17932477" y="186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5732</xdr:rowOff>
    </xdr:from>
    <xdr:ext cx="469744" cy="259045"/>
    <xdr:sp macro="" textlink="">
      <xdr:nvSpPr>
        <xdr:cNvPr id="883" name="n_2aveValue【庁舎】&#10;一人当たり面積"/>
        <xdr:cNvSpPr txBox="1"/>
      </xdr:nvSpPr>
      <xdr:spPr>
        <a:xfrm>
          <a:off x="17170477" y="186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46372</xdr:rowOff>
    </xdr:from>
    <xdr:ext cx="469744" cy="259045"/>
    <xdr:sp macro="" textlink="">
      <xdr:nvSpPr>
        <xdr:cNvPr id="884" name="n_3aveValue【庁舎】&#10;一人当たり面積"/>
        <xdr:cNvSpPr txBox="1"/>
      </xdr:nvSpPr>
      <xdr:spPr>
        <a:xfrm>
          <a:off x="16424352" y="1839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11447</xdr:rowOff>
    </xdr:from>
    <xdr:ext cx="469744" cy="259045"/>
    <xdr:sp macro="" textlink="">
      <xdr:nvSpPr>
        <xdr:cNvPr id="885" name="n_4aveValue【庁舎】&#10;一人当たり面積"/>
        <xdr:cNvSpPr txBox="1"/>
      </xdr:nvSpPr>
      <xdr:spPr>
        <a:xfrm>
          <a:off x="15678227" y="186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107332</xdr:rowOff>
    </xdr:from>
    <xdr:ext cx="469744" cy="259045"/>
    <xdr:sp macro="" textlink="">
      <xdr:nvSpPr>
        <xdr:cNvPr id="886" name="n_1mainValue【庁舎】&#10;一人当たり面積"/>
        <xdr:cNvSpPr txBox="1"/>
      </xdr:nvSpPr>
      <xdr:spPr>
        <a:xfrm>
          <a:off x="17932477" y="1725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132097</xdr:rowOff>
    </xdr:from>
    <xdr:ext cx="469744" cy="259045"/>
    <xdr:sp macro="" textlink="">
      <xdr:nvSpPr>
        <xdr:cNvPr id="887" name="n_2mainValue【庁舎】&#10;一人当たり面積"/>
        <xdr:cNvSpPr txBox="1"/>
      </xdr:nvSpPr>
      <xdr:spPr>
        <a:xfrm>
          <a:off x="1717047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107332</xdr:rowOff>
    </xdr:from>
    <xdr:ext cx="469744" cy="259045"/>
    <xdr:sp macro="" textlink="">
      <xdr:nvSpPr>
        <xdr:cNvPr id="888" name="n_4mainValue【庁舎】&#10;一人当たり面積"/>
        <xdr:cNvSpPr txBox="1"/>
      </xdr:nvSpPr>
      <xdr:spPr>
        <a:xfrm>
          <a:off x="15678227" y="175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9" name="正方形/長方形 888"/>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0" name="正方形/長方形 889"/>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1" name="テキスト ボックス 890"/>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類似団体と比較して特に有形固定資産減価償却率が高くなっている施設は、体育館・プール、福祉施設、消防施設、庁舎、市民会館である。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市民会館については、新たに芸術文化交流プラザを建設し、既存の施設は解体するため、有形固定資産減価償却率は今後低下していく見込みである。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消防施設は老朽化が著しく、建て替えの検討を進めているところであり、体育館等のその他の施設については、公共施設総合管理計画に基づき、集約化や廃止等に向けて、今後の施設運営のあり方について検討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一人当たりの面積が類似団体の平均を大きく上回っており、有形固定資産減価償却率も増加傾向であるため、今後の施設運営の検討とともに維持管理にかかる経費の増加に留意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19,358
19,260
1,332.45
18,877,299
18,048,032
816,703
9,347,484
24,290,961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過疎対策事業債及び合併特例事業債の発行額が多く、行政面積が広大（</a:t>
          </a:r>
          <a:r>
            <a:rPr kumimoji="1" lang="en-US" altLang="ja-JP" sz="1300">
              <a:latin typeface="ＭＳ Ｐゴシック" panose="020B0600070205080204" pitchFamily="50" charset="-128"/>
              <a:ea typeface="ＭＳ Ｐゴシック" panose="020B0600070205080204" pitchFamily="50" charset="-128"/>
            </a:rPr>
            <a:t>1,332.45k</a:t>
          </a:r>
          <a:r>
            <a:rPr kumimoji="1" lang="ja-JP" altLang="en-US" sz="1300">
              <a:latin typeface="ＭＳ Ｐゴシック" panose="020B0600070205080204" pitchFamily="50" charset="-128"/>
              <a:ea typeface="ＭＳ Ｐゴシック" panose="020B0600070205080204" pitchFamily="50" charset="-128"/>
            </a:rPr>
            <a:t>㎡）であるため、基準財政需要額が類似団体に比べ多く、財政力指数が類似団体の平均より下回る。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また、法人税や固定資産税が少ないため、基準財政収入額が少ないことも平均より下回る要因となっている。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74613</xdr:rowOff>
    </xdr:to>
    <xdr:cxnSp macro="">
      <xdr:nvCxnSpPr>
        <xdr:cNvPr id="72" name="直線コネクタ 71"/>
        <xdr:cNvCxnSpPr/>
      </xdr:nvCxnSpPr>
      <xdr:spPr>
        <a:xfrm>
          <a:off x="4114800" y="760835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5" name="直線コネクタ 74"/>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135996</xdr:rowOff>
    </xdr:from>
    <xdr:to>
      <xdr:col>19</xdr:col>
      <xdr:colOff>184150</xdr:colOff>
      <xdr:row>42</xdr:row>
      <xdr:rowOff>66146</xdr:rowOff>
    </xdr:to>
    <xdr:sp macro="" textlink="">
      <xdr:nvSpPr>
        <xdr:cNvPr id="76" name="フローチャート: 判断 75"/>
        <xdr:cNvSpPr/>
      </xdr:nvSpPr>
      <xdr:spPr>
        <a:xfrm>
          <a:off x="4064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76323</xdr:rowOff>
    </xdr:from>
    <xdr:ext cx="736600" cy="259045"/>
    <xdr:sp macro="" textlink="">
      <xdr:nvSpPr>
        <xdr:cNvPr id="77" name="テキスト ボックス 76"/>
        <xdr:cNvSpPr txBox="1"/>
      </xdr:nvSpPr>
      <xdr:spPr>
        <a:xfrm>
          <a:off x="3733800" y="69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64558</xdr:rowOff>
    </xdr:to>
    <xdr:cxnSp macro="">
      <xdr:nvCxnSpPr>
        <xdr:cNvPr id="78" name="直線コネクタ 77"/>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135996</xdr:rowOff>
    </xdr:from>
    <xdr:to>
      <xdr:col>15</xdr:col>
      <xdr:colOff>133350</xdr:colOff>
      <xdr:row>42</xdr:row>
      <xdr:rowOff>66146</xdr:rowOff>
    </xdr:to>
    <xdr:sp macro="" textlink="">
      <xdr:nvSpPr>
        <xdr:cNvPr id="79" name="フローチャート: 判断 78"/>
        <xdr:cNvSpPr/>
      </xdr:nvSpPr>
      <xdr:spPr>
        <a:xfrm>
          <a:off x="3175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76323</xdr:rowOff>
    </xdr:from>
    <xdr:ext cx="762000" cy="259045"/>
    <xdr:sp macro="" textlink="">
      <xdr:nvSpPr>
        <xdr:cNvPr id="80" name="テキスト ボックス 79"/>
        <xdr:cNvSpPr txBox="1"/>
      </xdr:nvSpPr>
      <xdr:spPr>
        <a:xfrm>
          <a:off x="2844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84667</xdr:rowOff>
    </xdr:to>
    <xdr:cxnSp macro="">
      <xdr:nvCxnSpPr>
        <xdr:cNvPr id="81" name="直線コネクタ 80"/>
        <xdr:cNvCxnSpPr/>
      </xdr:nvCxnSpPr>
      <xdr:spPr>
        <a:xfrm flipV="1">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2" name="フローチャート: 判断 81"/>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3" name="テキスト ボックス 82"/>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156104</xdr:rowOff>
    </xdr:from>
    <xdr:to>
      <xdr:col>7</xdr:col>
      <xdr:colOff>31750</xdr:colOff>
      <xdr:row>42</xdr:row>
      <xdr:rowOff>86254</xdr:rowOff>
    </xdr:to>
    <xdr:sp macro="" textlink="">
      <xdr:nvSpPr>
        <xdr:cNvPr id="84" name="フローチャート: 判断 83"/>
        <xdr:cNvSpPr/>
      </xdr:nvSpPr>
      <xdr:spPr>
        <a:xfrm>
          <a:off x="1397000" y="71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96431</xdr:rowOff>
    </xdr:from>
    <xdr:ext cx="762000" cy="259045"/>
    <xdr:sp macro="" textlink="">
      <xdr:nvSpPr>
        <xdr:cNvPr id="85" name="テキスト ボックス 84"/>
        <xdr:cNvSpPr txBox="1"/>
      </xdr:nvSpPr>
      <xdr:spPr>
        <a:xfrm>
          <a:off x="1066800" y="69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23813</xdr:rowOff>
    </xdr:from>
    <xdr:to>
      <xdr:col>23</xdr:col>
      <xdr:colOff>184150</xdr:colOff>
      <xdr:row>44</xdr:row>
      <xdr:rowOff>125413</xdr:rowOff>
    </xdr:to>
    <xdr:sp macro="" textlink="">
      <xdr:nvSpPr>
        <xdr:cNvPr id="91" name="楕円 90"/>
        <xdr:cNvSpPr/>
      </xdr:nvSpPr>
      <xdr:spPr>
        <a:xfrm>
          <a:off x="49022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91140</xdr:rowOff>
    </xdr:from>
    <xdr:ext cx="762000" cy="259045"/>
    <xdr:sp macro="" textlink="">
      <xdr:nvSpPr>
        <xdr:cNvPr id="92" name="財政力該当値テキスト"/>
        <xdr:cNvSpPr txBox="1"/>
      </xdr:nvSpPr>
      <xdr:spPr>
        <a:xfrm>
          <a:off x="5041900" y="74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3" name="楕円 92"/>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4" name="テキスト ボックス 93"/>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5" name="楕円 94"/>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6" name="テキスト ボックス 95"/>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7" name="楕円 96"/>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8" name="テキスト ボックス 97"/>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9" name="楕円 98"/>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100" name="テキスト ボックス 99"/>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新型コロナウイルス感染症拡大の影響により、施設の休館などで、物件費の経常経費等が減少しているが、類似団体に比べ経常収支比率が高い。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今後は、経常経費の改善を図るため、行政改革による施設の統廃合等を進める。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64</xdr:row>
      <xdr:rowOff>83608</xdr:rowOff>
    </xdr:to>
    <xdr:cxnSp macro="">
      <xdr:nvCxnSpPr>
        <xdr:cNvPr id="135" name="直線コネクタ 134"/>
        <xdr:cNvCxnSpPr/>
      </xdr:nvCxnSpPr>
      <xdr:spPr>
        <a:xfrm flipV="1">
          <a:off x="4114800" y="10875433"/>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64</xdr:row>
      <xdr:rowOff>83608</xdr:rowOff>
    </xdr:to>
    <xdr:cxnSp macro="">
      <xdr:nvCxnSpPr>
        <xdr:cNvPr id="138" name="直線コネクタ 137"/>
        <xdr:cNvCxnSpPr/>
      </xdr:nvCxnSpPr>
      <xdr:spPr>
        <a:xfrm>
          <a:off x="3225800" y="110523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3175</xdr:rowOff>
    </xdr:from>
    <xdr:to>
      <xdr:col>19</xdr:col>
      <xdr:colOff>184150</xdr:colOff>
      <xdr:row>63</xdr:row>
      <xdr:rowOff>104775</xdr:rowOff>
    </xdr:to>
    <xdr:sp macro="" textlink="">
      <xdr:nvSpPr>
        <xdr:cNvPr id="139" name="フローチャート: 判断 138"/>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114952</xdr:rowOff>
    </xdr:from>
    <xdr:ext cx="736600" cy="259045"/>
    <xdr:sp macro="" textlink="">
      <xdr:nvSpPr>
        <xdr:cNvPr id="140" name="テキスト ボックス 139"/>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112819</xdr:rowOff>
    </xdr:from>
    <xdr:to>
      <xdr:col>15</xdr:col>
      <xdr:colOff>82550</xdr:colOff>
      <xdr:row>64</xdr:row>
      <xdr:rowOff>79587</xdr:rowOff>
    </xdr:to>
    <xdr:cxnSp macro="">
      <xdr:nvCxnSpPr>
        <xdr:cNvPr id="141" name="直線コネクタ 140"/>
        <xdr:cNvCxnSpPr/>
      </xdr:nvCxnSpPr>
      <xdr:spPr>
        <a:xfrm>
          <a:off x="2336800" y="10742719"/>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158538</xdr:rowOff>
    </xdr:from>
    <xdr:to>
      <xdr:col>15</xdr:col>
      <xdr:colOff>133350</xdr:colOff>
      <xdr:row>63</xdr:row>
      <xdr:rowOff>88688</xdr:rowOff>
    </xdr:to>
    <xdr:sp macro="" textlink="">
      <xdr:nvSpPr>
        <xdr:cNvPr id="142" name="フローチャート: 判断 141"/>
        <xdr:cNvSpPr/>
      </xdr:nvSpPr>
      <xdr:spPr>
        <a:xfrm>
          <a:off x="3175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98865</xdr:rowOff>
    </xdr:from>
    <xdr:ext cx="762000" cy="259045"/>
    <xdr:sp macro="" textlink="">
      <xdr:nvSpPr>
        <xdr:cNvPr id="143" name="テキスト ボックス 142"/>
        <xdr:cNvSpPr txBox="1"/>
      </xdr:nvSpPr>
      <xdr:spPr>
        <a:xfrm>
          <a:off x="2844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112819</xdr:rowOff>
    </xdr:to>
    <xdr:cxnSp macro="">
      <xdr:nvCxnSpPr>
        <xdr:cNvPr id="144" name="直線コネクタ 143"/>
        <xdr:cNvCxnSpPr/>
      </xdr:nvCxnSpPr>
      <xdr:spPr>
        <a:xfrm>
          <a:off x="1447800" y="1067435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142452</xdr:rowOff>
    </xdr:from>
    <xdr:to>
      <xdr:col>11</xdr:col>
      <xdr:colOff>82550</xdr:colOff>
      <xdr:row>63</xdr:row>
      <xdr:rowOff>72602</xdr:rowOff>
    </xdr:to>
    <xdr:sp macro="" textlink="">
      <xdr:nvSpPr>
        <xdr:cNvPr id="145" name="フローチャート: 判断 144"/>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57379</xdr:rowOff>
    </xdr:from>
    <xdr:ext cx="762000" cy="259045"/>
    <xdr:sp macro="" textlink="">
      <xdr:nvSpPr>
        <xdr:cNvPr id="146" name="テキスト ボックス 145"/>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142452</xdr:rowOff>
    </xdr:from>
    <xdr:to>
      <xdr:col>7</xdr:col>
      <xdr:colOff>31750</xdr:colOff>
      <xdr:row>63</xdr:row>
      <xdr:rowOff>72602</xdr:rowOff>
    </xdr:to>
    <xdr:sp macro="" textlink="">
      <xdr:nvSpPr>
        <xdr:cNvPr id="147" name="フローチャート: 判断 146"/>
        <xdr:cNvSpPr/>
      </xdr:nvSpPr>
      <xdr:spPr>
        <a:xfrm>
          <a:off x="1397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57379</xdr:rowOff>
    </xdr:from>
    <xdr:ext cx="762000" cy="259045"/>
    <xdr:sp macro="" textlink="">
      <xdr:nvSpPr>
        <xdr:cNvPr id="148" name="テキスト ボックス 147"/>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4" name="楕円 153"/>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166810</xdr:rowOff>
    </xdr:from>
    <xdr:ext cx="762000" cy="259045"/>
    <xdr:sp macro="" textlink="">
      <xdr:nvSpPr>
        <xdr:cNvPr id="155"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32808</xdr:rowOff>
    </xdr:from>
    <xdr:to>
      <xdr:col>19</xdr:col>
      <xdr:colOff>184150</xdr:colOff>
      <xdr:row>64</xdr:row>
      <xdr:rowOff>134408</xdr:rowOff>
    </xdr:to>
    <xdr:sp macro="" textlink="">
      <xdr:nvSpPr>
        <xdr:cNvPr id="156" name="楕円 155"/>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119185</xdr:rowOff>
    </xdr:from>
    <xdr:ext cx="736600" cy="259045"/>
    <xdr:sp macro="" textlink="">
      <xdr:nvSpPr>
        <xdr:cNvPr id="157" name="テキスト ボックス 156"/>
        <xdr:cNvSpPr txBox="1"/>
      </xdr:nvSpPr>
      <xdr:spPr>
        <a:xfrm>
          <a:off x="3733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8" name="楕円 157"/>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115164</xdr:rowOff>
    </xdr:from>
    <xdr:ext cx="762000" cy="259045"/>
    <xdr:sp macro="" textlink="">
      <xdr:nvSpPr>
        <xdr:cNvPr id="159" name="テキスト ボックス 158"/>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62019</xdr:rowOff>
    </xdr:from>
    <xdr:to>
      <xdr:col>11</xdr:col>
      <xdr:colOff>82550</xdr:colOff>
      <xdr:row>62</xdr:row>
      <xdr:rowOff>163619</xdr:rowOff>
    </xdr:to>
    <xdr:sp macro="" textlink="">
      <xdr:nvSpPr>
        <xdr:cNvPr id="160" name="楕円 159"/>
        <xdr:cNvSpPr/>
      </xdr:nvSpPr>
      <xdr:spPr>
        <a:xfrm>
          <a:off x="2286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2346</xdr:rowOff>
    </xdr:from>
    <xdr:ext cx="762000" cy="259045"/>
    <xdr:sp macro="" textlink="">
      <xdr:nvSpPr>
        <xdr:cNvPr id="161" name="テキスト ボックス 160"/>
        <xdr:cNvSpPr txBox="1"/>
      </xdr:nvSpPr>
      <xdr:spPr>
        <a:xfrm>
          <a:off x="1955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2" name="楕円 161"/>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3" name="テキスト ボックス 162"/>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本町は、平成１７年１０月１日に４町村が合併した町であり、合併後は、新規採用職員の採用抑制などにより職員数の削減（一般職員等平成１８年３１２人→令和３年２１９人）を図ってきた。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旧町村間の距離が遠いため、総合支所に職員を配置していることもあり、類似団体より職員数が多い。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また、公共施設の管理や１８０㎞に及ぶ町道の除排雪に係る委託料等が多額であることから類似団体の平均を上回っていること、人口減少が著しいことも要因の一つでもある。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124654</xdr:rowOff>
    </xdr:from>
    <xdr:to>
      <xdr:col>23</xdr:col>
      <xdr:colOff>133350</xdr:colOff>
      <xdr:row>87</xdr:row>
      <xdr:rowOff>134852</xdr:rowOff>
    </xdr:to>
    <xdr:cxnSp macro="">
      <xdr:nvCxnSpPr>
        <xdr:cNvPr id="198" name="直線コネクタ 197"/>
        <xdr:cNvCxnSpPr/>
      </xdr:nvCxnSpPr>
      <xdr:spPr>
        <a:xfrm flipV="1">
          <a:off x="4114800" y="15040804"/>
          <a:ext cx="8382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36130</xdr:rowOff>
    </xdr:from>
    <xdr:to>
      <xdr:col>19</xdr:col>
      <xdr:colOff>133350</xdr:colOff>
      <xdr:row>87</xdr:row>
      <xdr:rowOff>134852</xdr:rowOff>
    </xdr:to>
    <xdr:cxnSp macro="">
      <xdr:nvCxnSpPr>
        <xdr:cNvPr id="201" name="直線コネクタ 200"/>
        <xdr:cNvCxnSpPr/>
      </xdr:nvCxnSpPr>
      <xdr:spPr>
        <a:xfrm>
          <a:off x="3225800" y="14952280"/>
          <a:ext cx="889000" cy="9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6472</xdr:rowOff>
    </xdr:from>
    <xdr:to>
      <xdr:col>19</xdr:col>
      <xdr:colOff>184150</xdr:colOff>
      <xdr:row>81</xdr:row>
      <xdr:rowOff>108072</xdr:rowOff>
    </xdr:to>
    <xdr:sp macro="" textlink="">
      <xdr:nvSpPr>
        <xdr:cNvPr id="202" name="フローチャート: 判断 201"/>
        <xdr:cNvSpPr/>
      </xdr:nvSpPr>
      <xdr:spPr>
        <a:xfrm>
          <a:off x="4064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118249</xdr:rowOff>
    </xdr:from>
    <xdr:ext cx="736600" cy="259045"/>
    <xdr:sp macro="" textlink="">
      <xdr:nvSpPr>
        <xdr:cNvPr id="203" name="テキスト ボックス 202"/>
        <xdr:cNvSpPr txBox="1"/>
      </xdr:nvSpPr>
      <xdr:spPr>
        <a:xfrm>
          <a:off x="3733800" y="1366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76972</xdr:rowOff>
    </xdr:from>
    <xdr:to>
      <xdr:col>15</xdr:col>
      <xdr:colOff>82550</xdr:colOff>
      <xdr:row>87</xdr:row>
      <xdr:rowOff>36130</xdr:rowOff>
    </xdr:to>
    <xdr:cxnSp macro="">
      <xdr:nvCxnSpPr>
        <xdr:cNvPr id="204" name="直線コネクタ 203"/>
        <xdr:cNvCxnSpPr/>
      </xdr:nvCxnSpPr>
      <xdr:spPr>
        <a:xfrm>
          <a:off x="2336800" y="14821672"/>
          <a:ext cx="889000" cy="1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6803</xdr:rowOff>
    </xdr:from>
    <xdr:to>
      <xdr:col>15</xdr:col>
      <xdr:colOff>133350</xdr:colOff>
      <xdr:row>81</xdr:row>
      <xdr:rowOff>108403</xdr:rowOff>
    </xdr:to>
    <xdr:sp macro="" textlink="">
      <xdr:nvSpPr>
        <xdr:cNvPr id="205" name="フローチャート: 判断 204"/>
        <xdr:cNvSpPr/>
      </xdr:nvSpPr>
      <xdr:spPr>
        <a:xfrm>
          <a:off x="3175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118580</xdr:rowOff>
    </xdr:from>
    <xdr:ext cx="762000" cy="259045"/>
    <xdr:sp macro="" textlink="">
      <xdr:nvSpPr>
        <xdr:cNvPr id="206" name="テキスト ボックス 205"/>
        <xdr:cNvSpPr txBox="1"/>
      </xdr:nvSpPr>
      <xdr:spPr>
        <a:xfrm>
          <a:off x="2844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38677</xdr:rowOff>
    </xdr:from>
    <xdr:to>
      <xdr:col>11</xdr:col>
      <xdr:colOff>31750</xdr:colOff>
      <xdr:row>86</xdr:row>
      <xdr:rowOff>76972</xdr:rowOff>
    </xdr:to>
    <xdr:cxnSp macro="">
      <xdr:nvCxnSpPr>
        <xdr:cNvPr id="207" name="直線コネクタ 206"/>
        <xdr:cNvCxnSpPr/>
      </xdr:nvCxnSpPr>
      <xdr:spPr>
        <a:xfrm>
          <a:off x="1447800" y="14783377"/>
          <a:ext cx="889000" cy="3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146514</xdr:rowOff>
    </xdr:from>
    <xdr:to>
      <xdr:col>11</xdr:col>
      <xdr:colOff>82550</xdr:colOff>
      <xdr:row>81</xdr:row>
      <xdr:rowOff>76664</xdr:rowOff>
    </xdr:to>
    <xdr:sp macro="" textlink="">
      <xdr:nvSpPr>
        <xdr:cNvPr id="208" name="フローチャート: 判断 207"/>
        <xdr:cNvSpPr/>
      </xdr:nvSpPr>
      <xdr:spPr>
        <a:xfrm>
          <a:off x="2286000" y="138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86841</xdr:rowOff>
    </xdr:from>
    <xdr:ext cx="762000" cy="259045"/>
    <xdr:sp macro="" textlink="">
      <xdr:nvSpPr>
        <xdr:cNvPr id="209" name="テキスト ボックス 208"/>
        <xdr:cNvSpPr txBox="1"/>
      </xdr:nvSpPr>
      <xdr:spPr>
        <a:xfrm>
          <a:off x="1955800" y="1363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143360</xdr:rowOff>
    </xdr:from>
    <xdr:to>
      <xdr:col>7</xdr:col>
      <xdr:colOff>31750</xdr:colOff>
      <xdr:row>81</xdr:row>
      <xdr:rowOff>73510</xdr:rowOff>
    </xdr:to>
    <xdr:sp macro="" textlink="">
      <xdr:nvSpPr>
        <xdr:cNvPr id="210" name="フローチャート: 判断 209"/>
        <xdr:cNvSpPr/>
      </xdr:nvSpPr>
      <xdr:spPr>
        <a:xfrm>
          <a:off x="1397000" y="138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83687</xdr:rowOff>
    </xdr:from>
    <xdr:ext cx="762000" cy="259045"/>
    <xdr:sp macro="" textlink="">
      <xdr:nvSpPr>
        <xdr:cNvPr id="211" name="テキスト ボックス 210"/>
        <xdr:cNvSpPr txBox="1"/>
      </xdr:nvSpPr>
      <xdr:spPr>
        <a:xfrm>
          <a:off x="1066800" y="1362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73854</xdr:rowOff>
    </xdr:from>
    <xdr:to>
      <xdr:col>23</xdr:col>
      <xdr:colOff>184150</xdr:colOff>
      <xdr:row>88</xdr:row>
      <xdr:rowOff>4004</xdr:rowOff>
    </xdr:to>
    <xdr:sp macro="" textlink="">
      <xdr:nvSpPr>
        <xdr:cNvPr id="217" name="楕円 216"/>
        <xdr:cNvSpPr/>
      </xdr:nvSpPr>
      <xdr:spPr>
        <a:xfrm>
          <a:off x="4902200" y="1499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45931</xdr:rowOff>
    </xdr:from>
    <xdr:ext cx="762000" cy="259045"/>
    <xdr:sp macro="" textlink="">
      <xdr:nvSpPr>
        <xdr:cNvPr id="218" name="人件費・物件費等の状況該当値テキスト"/>
        <xdr:cNvSpPr txBox="1"/>
      </xdr:nvSpPr>
      <xdr:spPr>
        <a:xfrm>
          <a:off x="5041900" y="1496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84052</xdr:rowOff>
    </xdr:from>
    <xdr:to>
      <xdr:col>19</xdr:col>
      <xdr:colOff>184150</xdr:colOff>
      <xdr:row>88</xdr:row>
      <xdr:rowOff>14202</xdr:rowOff>
    </xdr:to>
    <xdr:sp macro="" textlink="">
      <xdr:nvSpPr>
        <xdr:cNvPr id="219" name="楕円 218"/>
        <xdr:cNvSpPr/>
      </xdr:nvSpPr>
      <xdr:spPr>
        <a:xfrm>
          <a:off x="4064000" y="150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170429</xdr:rowOff>
    </xdr:from>
    <xdr:ext cx="736600" cy="259045"/>
    <xdr:sp macro="" textlink="">
      <xdr:nvSpPr>
        <xdr:cNvPr id="220" name="テキスト ボックス 219"/>
        <xdr:cNvSpPr txBox="1"/>
      </xdr:nvSpPr>
      <xdr:spPr>
        <a:xfrm>
          <a:off x="3733800" y="15086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156780</xdr:rowOff>
    </xdr:from>
    <xdr:to>
      <xdr:col>15</xdr:col>
      <xdr:colOff>133350</xdr:colOff>
      <xdr:row>87</xdr:row>
      <xdr:rowOff>86930</xdr:rowOff>
    </xdr:to>
    <xdr:sp macro="" textlink="">
      <xdr:nvSpPr>
        <xdr:cNvPr id="221" name="楕円 220"/>
        <xdr:cNvSpPr/>
      </xdr:nvSpPr>
      <xdr:spPr>
        <a:xfrm>
          <a:off x="3175000" y="149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71707</xdr:rowOff>
    </xdr:from>
    <xdr:ext cx="762000" cy="259045"/>
    <xdr:sp macro="" textlink="">
      <xdr:nvSpPr>
        <xdr:cNvPr id="222" name="テキスト ボックス 221"/>
        <xdr:cNvSpPr txBox="1"/>
      </xdr:nvSpPr>
      <xdr:spPr>
        <a:xfrm>
          <a:off x="2844800" y="1498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26172</xdr:rowOff>
    </xdr:from>
    <xdr:to>
      <xdr:col>11</xdr:col>
      <xdr:colOff>82550</xdr:colOff>
      <xdr:row>86</xdr:row>
      <xdr:rowOff>127772</xdr:rowOff>
    </xdr:to>
    <xdr:sp macro="" textlink="">
      <xdr:nvSpPr>
        <xdr:cNvPr id="223" name="楕円 222"/>
        <xdr:cNvSpPr/>
      </xdr:nvSpPr>
      <xdr:spPr>
        <a:xfrm>
          <a:off x="2286000" y="147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112549</xdr:rowOff>
    </xdr:from>
    <xdr:ext cx="762000" cy="259045"/>
    <xdr:sp macro="" textlink="">
      <xdr:nvSpPr>
        <xdr:cNvPr id="224" name="テキスト ボックス 223"/>
        <xdr:cNvSpPr txBox="1"/>
      </xdr:nvSpPr>
      <xdr:spPr>
        <a:xfrm>
          <a:off x="1955800" y="1485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159327</xdr:rowOff>
    </xdr:from>
    <xdr:to>
      <xdr:col>7</xdr:col>
      <xdr:colOff>31750</xdr:colOff>
      <xdr:row>86</xdr:row>
      <xdr:rowOff>89477</xdr:rowOff>
    </xdr:to>
    <xdr:sp macro="" textlink="">
      <xdr:nvSpPr>
        <xdr:cNvPr id="225" name="楕円 224"/>
        <xdr:cNvSpPr/>
      </xdr:nvSpPr>
      <xdr:spPr>
        <a:xfrm>
          <a:off x="1397000" y="147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74254</xdr:rowOff>
    </xdr:from>
    <xdr:ext cx="762000" cy="259045"/>
    <xdr:sp macro="" textlink="">
      <xdr:nvSpPr>
        <xdr:cNvPr id="226" name="テキスト ボックス 225"/>
        <xdr:cNvSpPr txBox="1"/>
      </xdr:nvSpPr>
      <xdr:spPr>
        <a:xfrm>
          <a:off x="1066800" y="148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毎年度、職員の退職等により概ね、横ばいであり、類似団体と同指数である。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116332</xdr:rowOff>
    </xdr:from>
    <xdr:to>
      <xdr:col>81</xdr:col>
      <xdr:colOff>44450</xdr:colOff>
      <xdr:row>84</xdr:row>
      <xdr:rowOff>154939</xdr:rowOff>
    </xdr:to>
    <xdr:cxnSp macro="">
      <xdr:nvCxnSpPr>
        <xdr:cNvPr id="258" name="直線コネクタ 257"/>
        <xdr:cNvCxnSpPr/>
      </xdr:nvCxnSpPr>
      <xdr:spPr>
        <a:xfrm>
          <a:off x="16179800" y="14518132"/>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84</xdr:row>
      <xdr:rowOff>116332</xdr:rowOff>
    </xdr:to>
    <xdr:cxnSp macro="">
      <xdr:nvCxnSpPr>
        <xdr:cNvPr id="261" name="直線コネクタ 260"/>
        <xdr:cNvCxnSpPr/>
      </xdr:nvCxnSpPr>
      <xdr:spPr>
        <a:xfrm>
          <a:off x="15290800" y="1450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142748</xdr:rowOff>
    </xdr:from>
    <xdr:to>
      <xdr:col>77</xdr:col>
      <xdr:colOff>95250</xdr:colOff>
      <xdr:row>85</xdr:row>
      <xdr:rowOff>72898</xdr:rowOff>
    </xdr:to>
    <xdr:sp macro="" textlink="">
      <xdr:nvSpPr>
        <xdr:cNvPr id="262" name="フローチャート: 判断 261"/>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57675</xdr:rowOff>
    </xdr:from>
    <xdr:ext cx="736600" cy="259045"/>
    <xdr:sp macro="" textlink="">
      <xdr:nvSpPr>
        <xdr:cNvPr id="263" name="テキスト ボックス 262"/>
        <xdr:cNvSpPr txBox="1"/>
      </xdr:nvSpPr>
      <xdr:spPr>
        <a:xfrm>
          <a:off x="15798800" y="1463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84</xdr:row>
      <xdr:rowOff>145287</xdr:rowOff>
    </xdr:to>
    <xdr:cxnSp macro="">
      <xdr:nvCxnSpPr>
        <xdr:cNvPr id="264" name="直線コネクタ 263"/>
        <xdr:cNvCxnSpPr/>
      </xdr:nvCxnSpPr>
      <xdr:spPr>
        <a:xfrm flipV="1">
          <a:off x="14401800" y="145084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116332</xdr:rowOff>
    </xdr:from>
    <xdr:to>
      <xdr:col>68</xdr:col>
      <xdr:colOff>152400</xdr:colOff>
      <xdr:row>84</xdr:row>
      <xdr:rowOff>145287</xdr:rowOff>
    </xdr:to>
    <xdr:cxnSp macro="">
      <xdr:nvCxnSpPr>
        <xdr:cNvPr id="267" name="直線コネクタ 266"/>
        <xdr:cNvCxnSpPr/>
      </xdr:nvCxnSpPr>
      <xdr:spPr>
        <a:xfrm>
          <a:off x="13512800" y="1451813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133096</xdr:rowOff>
    </xdr:from>
    <xdr:to>
      <xdr:col>68</xdr:col>
      <xdr:colOff>203200</xdr:colOff>
      <xdr:row>85</xdr:row>
      <xdr:rowOff>63246</xdr:rowOff>
    </xdr:to>
    <xdr:sp macro="" textlink="">
      <xdr:nvSpPr>
        <xdr:cNvPr id="268" name="フローチャート: 判断 267"/>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48023</xdr:rowOff>
    </xdr:from>
    <xdr:ext cx="762000" cy="259045"/>
    <xdr:sp macro="" textlink="">
      <xdr:nvSpPr>
        <xdr:cNvPr id="269" name="テキスト ボックス 268"/>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70" name="フローチャート: 判断 269"/>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48023</xdr:rowOff>
    </xdr:from>
    <xdr:ext cx="762000" cy="259045"/>
    <xdr:sp macro="" textlink="">
      <xdr:nvSpPr>
        <xdr:cNvPr id="271" name="テキスト ボックス 270"/>
        <xdr:cNvSpPr txBox="1"/>
      </xdr:nvSpPr>
      <xdr:spPr>
        <a:xfrm>
          <a:off x="13131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7" name="楕円 276"/>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76216</xdr:rowOff>
    </xdr:from>
    <xdr:ext cx="762000" cy="259045"/>
    <xdr:sp macro="" textlink="">
      <xdr:nvSpPr>
        <xdr:cNvPr id="278"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65532</xdr:rowOff>
    </xdr:from>
    <xdr:to>
      <xdr:col>77</xdr:col>
      <xdr:colOff>95250</xdr:colOff>
      <xdr:row>84</xdr:row>
      <xdr:rowOff>167132</xdr:rowOff>
    </xdr:to>
    <xdr:sp macro="" textlink="">
      <xdr:nvSpPr>
        <xdr:cNvPr id="279" name="楕円 278"/>
        <xdr:cNvSpPr/>
      </xdr:nvSpPr>
      <xdr:spPr>
        <a:xfrm>
          <a:off x="16129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5859</xdr:rowOff>
    </xdr:from>
    <xdr:ext cx="736600" cy="259045"/>
    <xdr:sp macro="" textlink="">
      <xdr:nvSpPr>
        <xdr:cNvPr id="280" name="テキスト ボックス 279"/>
        <xdr:cNvSpPr txBox="1"/>
      </xdr:nvSpPr>
      <xdr:spPr>
        <a:xfrm>
          <a:off x="15798800" y="1423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81" name="楕円 280"/>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82" name="テキスト ボックス 281"/>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94487</xdr:rowOff>
    </xdr:from>
    <xdr:to>
      <xdr:col>68</xdr:col>
      <xdr:colOff>203200</xdr:colOff>
      <xdr:row>85</xdr:row>
      <xdr:rowOff>24637</xdr:rowOff>
    </xdr:to>
    <xdr:sp macro="" textlink="">
      <xdr:nvSpPr>
        <xdr:cNvPr id="283" name="楕円 282"/>
        <xdr:cNvSpPr/>
      </xdr:nvSpPr>
      <xdr:spPr>
        <a:xfrm>
          <a:off x="14351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34814</xdr:rowOff>
    </xdr:from>
    <xdr:ext cx="762000" cy="259045"/>
    <xdr:sp macro="" textlink="">
      <xdr:nvSpPr>
        <xdr:cNvPr id="284" name="テキスト ボックス 283"/>
        <xdr:cNvSpPr txBox="1"/>
      </xdr:nvSpPr>
      <xdr:spPr>
        <a:xfrm>
          <a:off x="14020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65532</xdr:rowOff>
    </xdr:from>
    <xdr:to>
      <xdr:col>64</xdr:col>
      <xdr:colOff>152400</xdr:colOff>
      <xdr:row>84</xdr:row>
      <xdr:rowOff>167132</xdr:rowOff>
    </xdr:to>
    <xdr:sp macro="" textlink="">
      <xdr:nvSpPr>
        <xdr:cNvPr id="285" name="楕円 284"/>
        <xdr:cNvSpPr/>
      </xdr:nvSpPr>
      <xdr:spPr>
        <a:xfrm>
          <a:off x="13462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5859</xdr:rowOff>
    </xdr:from>
    <xdr:ext cx="762000" cy="259045"/>
    <xdr:sp macro="" textlink="">
      <xdr:nvSpPr>
        <xdr:cNvPr id="286" name="テキスト ボックス 285"/>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本町は、平成１７年１０月１日に４町村が合併した町であり、合併後は、新規採用職員の採用抑制などにより職員数の削減（一般職員等：平成１８年３１２人→令和３年２１９人）を図ってきた。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旧町村間の距離が遠いため、総合支所に職員を配置していることもあり、類似団体より職員数が多い。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また、人口減少が著しいことも要因の一つでもある。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今後は、定員管理適正化計画に基づき、適正な職員配置に努める。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72602</xdr:rowOff>
    </xdr:from>
    <xdr:to>
      <xdr:col>81</xdr:col>
      <xdr:colOff>44450</xdr:colOff>
      <xdr:row>62</xdr:row>
      <xdr:rowOff>81986</xdr:rowOff>
    </xdr:to>
    <xdr:cxnSp macro="">
      <xdr:nvCxnSpPr>
        <xdr:cNvPr id="321" name="直線コネクタ 320"/>
        <xdr:cNvCxnSpPr/>
      </xdr:nvCxnSpPr>
      <xdr:spPr>
        <a:xfrm flipV="1">
          <a:off x="16179800" y="10702502"/>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81986</xdr:rowOff>
    </xdr:from>
    <xdr:to>
      <xdr:col>77</xdr:col>
      <xdr:colOff>44450</xdr:colOff>
      <xdr:row>62</xdr:row>
      <xdr:rowOff>99413</xdr:rowOff>
    </xdr:to>
    <xdr:cxnSp macro="">
      <xdr:nvCxnSpPr>
        <xdr:cNvPr id="324" name="直線コネクタ 323"/>
        <xdr:cNvCxnSpPr/>
      </xdr:nvCxnSpPr>
      <xdr:spPr>
        <a:xfrm flipV="1">
          <a:off x="15290800" y="10711886"/>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68156</xdr:rowOff>
    </xdr:from>
    <xdr:to>
      <xdr:col>77</xdr:col>
      <xdr:colOff>95250</xdr:colOff>
      <xdr:row>58</xdr:row>
      <xdr:rowOff>169756</xdr:rowOff>
    </xdr:to>
    <xdr:sp macro="" textlink="">
      <xdr:nvSpPr>
        <xdr:cNvPr id="325" name="フローチャート: 判断 324"/>
        <xdr:cNvSpPr/>
      </xdr:nvSpPr>
      <xdr:spPr>
        <a:xfrm>
          <a:off x="16129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8483</xdr:rowOff>
    </xdr:from>
    <xdr:ext cx="736600" cy="259045"/>
    <xdr:sp macro="" textlink="">
      <xdr:nvSpPr>
        <xdr:cNvPr id="326" name="テキスト ボックス 325"/>
        <xdr:cNvSpPr txBox="1"/>
      </xdr:nvSpPr>
      <xdr:spPr>
        <a:xfrm>
          <a:off x="15798800" y="978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99413</xdr:rowOff>
    </xdr:from>
    <xdr:to>
      <xdr:col>72</xdr:col>
      <xdr:colOff>203200</xdr:colOff>
      <xdr:row>62</xdr:row>
      <xdr:rowOff>116840</xdr:rowOff>
    </xdr:to>
    <xdr:cxnSp macro="">
      <xdr:nvCxnSpPr>
        <xdr:cNvPr id="327" name="直線コネクタ 326"/>
        <xdr:cNvCxnSpPr/>
      </xdr:nvCxnSpPr>
      <xdr:spPr>
        <a:xfrm flipV="1">
          <a:off x="14401800" y="10729313"/>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64135</xdr:rowOff>
    </xdr:from>
    <xdr:to>
      <xdr:col>73</xdr:col>
      <xdr:colOff>44450</xdr:colOff>
      <xdr:row>58</xdr:row>
      <xdr:rowOff>165735</xdr:rowOff>
    </xdr:to>
    <xdr:sp macro="" textlink="">
      <xdr:nvSpPr>
        <xdr:cNvPr id="328" name="フローチャート: 判断 327"/>
        <xdr:cNvSpPr/>
      </xdr:nvSpPr>
      <xdr:spPr>
        <a:xfrm>
          <a:off x="15240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4462</xdr:rowOff>
    </xdr:from>
    <xdr:ext cx="762000" cy="259045"/>
    <xdr:sp macro="" textlink="">
      <xdr:nvSpPr>
        <xdr:cNvPr id="329" name="テキスト ボックス 328"/>
        <xdr:cNvSpPr txBox="1"/>
      </xdr:nvSpPr>
      <xdr:spPr>
        <a:xfrm>
          <a:off x="14909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83326</xdr:rowOff>
    </xdr:from>
    <xdr:to>
      <xdr:col>68</xdr:col>
      <xdr:colOff>152400</xdr:colOff>
      <xdr:row>62</xdr:row>
      <xdr:rowOff>116840</xdr:rowOff>
    </xdr:to>
    <xdr:cxnSp macro="">
      <xdr:nvCxnSpPr>
        <xdr:cNvPr id="330" name="直線コネクタ 329"/>
        <xdr:cNvCxnSpPr/>
      </xdr:nvCxnSpPr>
      <xdr:spPr>
        <a:xfrm>
          <a:off x="13512800" y="10713226"/>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56092</xdr:rowOff>
    </xdr:from>
    <xdr:to>
      <xdr:col>68</xdr:col>
      <xdr:colOff>203200</xdr:colOff>
      <xdr:row>58</xdr:row>
      <xdr:rowOff>157692</xdr:rowOff>
    </xdr:to>
    <xdr:sp macro="" textlink="">
      <xdr:nvSpPr>
        <xdr:cNvPr id="331" name="フローチャート: 判断 330"/>
        <xdr:cNvSpPr/>
      </xdr:nvSpPr>
      <xdr:spPr>
        <a:xfrm>
          <a:off x="14351000" y="1000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167869</xdr:rowOff>
    </xdr:from>
    <xdr:ext cx="762000" cy="259045"/>
    <xdr:sp macro="" textlink="">
      <xdr:nvSpPr>
        <xdr:cNvPr id="332" name="テキスト ボックス 331"/>
        <xdr:cNvSpPr txBox="1"/>
      </xdr:nvSpPr>
      <xdr:spPr>
        <a:xfrm>
          <a:off x="14020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52070</xdr:rowOff>
    </xdr:from>
    <xdr:to>
      <xdr:col>64</xdr:col>
      <xdr:colOff>152400</xdr:colOff>
      <xdr:row>58</xdr:row>
      <xdr:rowOff>153670</xdr:rowOff>
    </xdr:to>
    <xdr:sp macro="" textlink="">
      <xdr:nvSpPr>
        <xdr:cNvPr id="333" name="フローチャート: 判断 332"/>
        <xdr:cNvSpPr/>
      </xdr:nvSpPr>
      <xdr:spPr>
        <a:xfrm>
          <a:off x="134620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163847</xdr:rowOff>
    </xdr:from>
    <xdr:ext cx="762000" cy="259045"/>
    <xdr:sp macro="" textlink="">
      <xdr:nvSpPr>
        <xdr:cNvPr id="334" name="テキスト ボックス 333"/>
        <xdr:cNvSpPr txBox="1"/>
      </xdr:nvSpPr>
      <xdr:spPr>
        <a:xfrm>
          <a:off x="13131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40" name="楕円 339"/>
        <xdr:cNvSpPr/>
      </xdr:nvSpPr>
      <xdr:spPr>
        <a:xfrm>
          <a:off x="16967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165329</xdr:rowOff>
    </xdr:from>
    <xdr:ext cx="762000" cy="259045"/>
    <xdr:sp macro="" textlink="">
      <xdr:nvSpPr>
        <xdr:cNvPr id="341" name="定員管理の状況該当値テキスト"/>
        <xdr:cNvSpPr txBox="1"/>
      </xdr:nvSpPr>
      <xdr:spPr>
        <a:xfrm>
          <a:off x="17106900" y="1062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31186</xdr:rowOff>
    </xdr:from>
    <xdr:to>
      <xdr:col>77</xdr:col>
      <xdr:colOff>95250</xdr:colOff>
      <xdr:row>62</xdr:row>
      <xdr:rowOff>132786</xdr:rowOff>
    </xdr:to>
    <xdr:sp macro="" textlink="">
      <xdr:nvSpPr>
        <xdr:cNvPr id="342" name="楕円 341"/>
        <xdr:cNvSpPr/>
      </xdr:nvSpPr>
      <xdr:spPr>
        <a:xfrm>
          <a:off x="16129000" y="1066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117563</xdr:rowOff>
    </xdr:from>
    <xdr:ext cx="736600" cy="259045"/>
    <xdr:sp macro="" textlink="">
      <xdr:nvSpPr>
        <xdr:cNvPr id="343" name="テキスト ボックス 342"/>
        <xdr:cNvSpPr txBox="1"/>
      </xdr:nvSpPr>
      <xdr:spPr>
        <a:xfrm>
          <a:off x="15798800" y="1074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48613</xdr:rowOff>
    </xdr:from>
    <xdr:to>
      <xdr:col>73</xdr:col>
      <xdr:colOff>44450</xdr:colOff>
      <xdr:row>62</xdr:row>
      <xdr:rowOff>150213</xdr:rowOff>
    </xdr:to>
    <xdr:sp macro="" textlink="">
      <xdr:nvSpPr>
        <xdr:cNvPr id="344" name="楕円 343"/>
        <xdr:cNvSpPr/>
      </xdr:nvSpPr>
      <xdr:spPr>
        <a:xfrm>
          <a:off x="15240000" y="106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134990</xdr:rowOff>
    </xdr:from>
    <xdr:ext cx="762000" cy="259045"/>
    <xdr:sp macro="" textlink="">
      <xdr:nvSpPr>
        <xdr:cNvPr id="345" name="テキスト ボックス 344"/>
        <xdr:cNvSpPr txBox="1"/>
      </xdr:nvSpPr>
      <xdr:spPr>
        <a:xfrm>
          <a:off x="14909800" y="107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66040</xdr:rowOff>
    </xdr:from>
    <xdr:to>
      <xdr:col>68</xdr:col>
      <xdr:colOff>203200</xdr:colOff>
      <xdr:row>62</xdr:row>
      <xdr:rowOff>167640</xdr:rowOff>
    </xdr:to>
    <xdr:sp macro="" textlink="">
      <xdr:nvSpPr>
        <xdr:cNvPr id="346" name="楕円 345"/>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152417</xdr:rowOff>
    </xdr:from>
    <xdr:ext cx="762000" cy="259045"/>
    <xdr:sp macro="" textlink="">
      <xdr:nvSpPr>
        <xdr:cNvPr id="347" name="テキスト ボックス 346"/>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32526</xdr:rowOff>
    </xdr:from>
    <xdr:to>
      <xdr:col>64</xdr:col>
      <xdr:colOff>152400</xdr:colOff>
      <xdr:row>62</xdr:row>
      <xdr:rowOff>134126</xdr:rowOff>
    </xdr:to>
    <xdr:sp macro="" textlink="">
      <xdr:nvSpPr>
        <xdr:cNvPr id="348" name="楕円 347"/>
        <xdr:cNvSpPr/>
      </xdr:nvSpPr>
      <xdr:spPr>
        <a:xfrm>
          <a:off x="13462000" y="106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118903</xdr:rowOff>
    </xdr:from>
    <xdr:ext cx="762000" cy="259045"/>
    <xdr:sp macro="" textlink="">
      <xdr:nvSpPr>
        <xdr:cNvPr id="349" name="テキスト ボックス 348"/>
        <xdr:cNvSpPr txBox="1"/>
      </xdr:nvSpPr>
      <xdr:spPr>
        <a:xfrm>
          <a:off x="13131800" y="1074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道の駅などの整備に対し借入れた地方債の元利償還金等が増加したことから、比率が増加している。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今後も芸術文化交流プラザなどの大型事業の実施により地方債元利償還金等の増加が見込まれる。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163068</xdr:rowOff>
    </xdr:from>
    <xdr:to>
      <xdr:col>81</xdr:col>
      <xdr:colOff>44450</xdr:colOff>
      <xdr:row>42</xdr:row>
      <xdr:rowOff>10922</xdr:rowOff>
    </xdr:to>
    <xdr:cxnSp macro="">
      <xdr:nvCxnSpPr>
        <xdr:cNvPr id="380" name="直線コネクタ 379"/>
        <xdr:cNvCxnSpPr/>
      </xdr:nvCxnSpPr>
      <xdr:spPr>
        <a:xfrm>
          <a:off x="16179800" y="719251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41</xdr:row>
      <xdr:rowOff>163068</xdr:rowOff>
    </xdr:to>
    <xdr:cxnSp macro="">
      <xdr:nvCxnSpPr>
        <xdr:cNvPr id="383" name="直線コネクタ 382"/>
        <xdr:cNvCxnSpPr/>
      </xdr:nvCxnSpPr>
      <xdr:spPr>
        <a:xfrm>
          <a:off x="15290800" y="718769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4" name="フローチャート: 判断 383"/>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5" name="テキスト ボックス 384"/>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41</xdr:row>
      <xdr:rowOff>158242</xdr:rowOff>
    </xdr:to>
    <xdr:cxnSp macro="">
      <xdr:nvCxnSpPr>
        <xdr:cNvPr id="386" name="直線コネクタ 385"/>
        <xdr:cNvCxnSpPr/>
      </xdr:nvCxnSpPr>
      <xdr:spPr>
        <a:xfrm>
          <a:off x="14401800" y="71828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163068</xdr:rowOff>
    </xdr:from>
    <xdr:to>
      <xdr:col>73</xdr:col>
      <xdr:colOff>44450</xdr:colOff>
      <xdr:row>41</xdr:row>
      <xdr:rowOff>93218</xdr:rowOff>
    </xdr:to>
    <xdr:sp macro="" textlink="">
      <xdr:nvSpPr>
        <xdr:cNvPr id="387" name="フローチャート: 判断 386"/>
        <xdr:cNvSpPr/>
      </xdr:nvSpPr>
      <xdr:spPr>
        <a:xfrm>
          <a:off x="15240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388" name="テキスト ボックス 387"/>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41</xdr:row>
      <xdr:rowOff>167894</xdr:rowOff>
    </xdr:to>
    <xdr:cxnSp macro="">
      <xdr:nvCxnSpPr>
        <xdr:cNvPr id="389" name="直線コネクタ 388"/>
        <xdr:cNvCxnSpPr/>
      </xdr:nvCxnSpPr>
      <xdr:spPr>
        <a:xfrm flipV="1">
          <a:off x="13512800" y="71828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163068</xdr:rowOff>
    </xdr:from>
    <xdr:to>
      <xdr:col>68</xdr:col>
      <xdr:colOff>203200</xdr:colOff>
      <xdr:row>41</xdr:row>
      <xdr:rowOff>93218</xdr:rowOff>
    </xdr:to>
    <xdr:sp macro="" textlink="">
      <xdr:nvSpPr>
        <xdr:cNvPr id="390" name="フローチャート: 判断 389"/>
        <xdr:cNvSpPr/>
      </xdr:nvSpPr>
      <xdr:spPr>
        <a:xfrm>
          <a:off x="14351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391" name="テキスト ボックス 390"/>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392" name="フローチャート: 判断 391"/>
        <xdr:cNvSpPr/>
      </xdr:nvSpPr>
      <xdr:spPr>
        <a:xfrm>
          <a:off x="13462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393" name="テキスト ボックス 392"/>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131572</xdr:rowOff>
    </xdr:from>
    <xdr:to>
      <xdr:col>81</xdr:col>
      <xdr:colOff>95250</xdr:colOff>
      <xdr:row>42</xdr:row>
      <xdr:rowOff>61722</xdr:rowOff>
    </xdr:to>
    <xdr:sp macro="" textlink="">
      <xdr:nvSpPr>
        <xdr:cNvPr id="399" name="楕円 398"/>
        <xdr:cNvSpPr/>
      </xdr:nvSpPr>
      <xdr:spPr>
        <a:xfrm>
          <a:off x="169672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103649</xdr:rowOff>
    </xdr:from>
    <xdr:ext cx="762000" cy="259045"/>
    <xdr:sp macro="" textlink="">
      <xdr:nvSpPr>
        <xdr:cNvPr id="400" name="公債費負担の状況該当値テキスト"/>
        <xdr:cNvSpPr txBox="1"/>
      </xdr:nvSpPr>
      <xdr:spPr>
        <a:xfrm>
          <a:off x="17106900" y="713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112268</xdr:rowOff>
    </xdr:from>
    <xdr:to>
      <xdr:col>77</xdr:col>
      <xdr:colOff>95250</xdr:colOff>
      <xdr:row>42</xdr:row>
      <xdr:rowOff>42418</xdr:rowOff>
    </xdr:to>
    <xdr:sp macro="" textlink="">
      <xdr:nvSpPr>
        <xdr:cNvPr id="401" name="楕円 400"/>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27195</xdr:rowOff>
    </xdr:from>
    <xdr:ext cx="736600" cy="259045"/>
    <xdr:sp macro="" textlink="">
      <xdr:nvSpPr>
        <xdr:cNvPr id="402" name="テキスト ボックス 401"/>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3" name="楕円 402"/>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4" name="テキスト ボックス 403"/>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405" name="楕円 404"/>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06" name="テキスト ボックス 405"/>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7" name="楕円 406"/>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8" name="テキスト ボックス 407"/>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大型公共事業の実施により、地方債残高が増加しており、今後も増加が見込まれるが、大型公共事業終了後は、適正な水準を保つ見込みである。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107379</xdr:rowOff>
    </xdr:from>
    <xdr:to>
      <xdr:col>81</xdr:col>
      <xdr:colOff>44450</xdr:colOff>
      <xdr:row>15</xdr:row>
      <xdr:rowOff>118840</xdr:rowOff>
    </xdr:to>
    <xdr:cxnSp macro="">
      <xdr:nvCxnSpPr>
        <xdr:cNvPr id="438" name="直線コネクタ 437"/>
        <xdr:cNvCxnSpPr/>
      </xdr:nvCxnSpPr>
      <xdr:spPr>
        <a:xfrm flipV="1">
          <a:off x="16179800" y="2679129"/>
          <a:ext cx="8382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71787</xdr:rowOff>
    </xdr:from>
    <xdr:to>
      <xdr:col>77</xdr:col>
      <xdr:colOff>44450</xdr:colOff>
      <xdr:row>15</xdr:row>
      <xdr:rowOff>118840</xdr:rowOff>
    </xdr:to>
    <xdr:cxnSp macro="">
      <xdr:nvCxnSpPr>
        <xdr:cNvPr id="441" name="直線コネクタ 440"/>
        <xdr:cNvCxnSpPr/>
      </xdr:nvCxnSpPr>
      <xdr:spPr>
        <a:xfrm>
          <a:off x="15290800" y="2643537"/>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71660</xdr:rowOff>
    </xdr:from>
    <xdr:to>
      <xdr:col>77</xdr:col>
      <xdr:colOff>95250</xdr:colOff>
      <xdr:row>16</xdr:row>
      <xdr:rowOff>1810</xdr:rowOff>
    </xdr:to>
    <xdr:sp macro="" textlink="">
      <xdr:nvSpPr>
        <xdr:cNvPr id="442" name="フローチャート: 判断 441"/>
        <xdr:cNvSpPr/>
      </xdr:nvSpPr>
      <xdr:spPr>
        <a:xfrm>
          <a:off x="16129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158037</xdr:rowOff>
    </xdr:from>
    <xdr:ext cx="736600" cy="259045"/>
    <xdr:sp macro="" textlink="">
      <xdr:nvSpPr>
        <xdr:cNvPr id="443" name="テキスト ボックス 442"/>
        <xdr:cNvSpPr txBox="1"/>
      </xdr:nvSpPr>
      <xdr:spPr>
        <a:xfrm>
          <a:off x="15798800" y="2729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57309</xdr:rowOff>
    </xdr:from>
    <xdr:to>
      <xdr:col>72</xdr:col>
      <xdr:colOff>203200</xdr:colOff>
      <xdr:row>15</xdr:row>
      <xdr:rowOff>71787</xdr:rowOff>
    </xdr:to>
    <xdr:cxnSp macro="">
      <xdr:nvCxnSpPr>
        <xdr:cNvPr id="444" name="直線コネクタ 443"/>
        <xdr:cNvCxnSpPr/>
      </xdr:nvCxnSpPr>
      <xdr:spPr>
        <a:xfrm>
          <a:off x="14401800" y="262905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59595</xdr:rowOff>
    </xdr:from>
    <xdr:to>
      <xdr:col>73</xdr:col>
      <xdr:colOff>44450</xdr:colOff>
      <xdr:row>15</xdr:row>
      <xdr:rowOff>161195</xdr:rowOff>
    </xdr:to>
    <xdr:sp macro="" textlink="">
      <xdr:nvSpPr>
        <xdr:cNvPr id="445" name="フローチャート: 判断 444"/>
        <xdr:cNvSpPr/>
      </xdr:nvSpPr>
      <xdr:spPr>
        <a:xfrm>
          <a:off x="15240000" y="263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145972</xdr:rowOff>
    </xdr:from>
    <xdr:ext cx="762000" cy="259045"/>
    <xdr:sp macro="" textlink="">
      <xdr:nvSpPr>
        <xdr:cNvPr id="446" name="テキスト ボックス 445"/>
        <xdr:cNvSpPr txBox="1"/>
      </xdr:nvSpPr>
      <xdr:spPr>
        <a:xfrm>
          <a:off x="14909800" y="271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57309</xdr:rowOff>
    </xdr:from>
    <xdr:to>
      <xdr:col>68</xdr:col>
      <xdr:colOff>152400</xdr:colOff>
      <xdr:row>15</xdr:row>
      <xdr:rowOff>57912</xdr:rowOff>
    </xdr:to>
    <xdr:cxnSp macro="">
      <xdr:nvCxnSpPr>
        <xdr:cNvPr id="447" name="直線コネクタ 446"/>
        <xdr:cNvCxnSpPr/>
      </xdr:nvCxnSpPr>
      <xdr:spPr>
        <a:xfrm flipV="1">
          <a:off x="13512800" y="2629059"/>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71057</xdr:rowOff>
    </xdr:from>
    <xdr:to>
      <xdr:col>68</xdr:col>
      <xdr:colOff>203200</xdr:colOff>
      <xdr:row>16</xdr:row>
      <xdr:rowOff>1207</xdr:rowOff>
    </xdr:to>
    <xdr:sp macro="" textlink="">
      <xdr:nvSpPr>
        <xdr:cNvPr id="448" name="フローチャート: 判断 447"/>
        <xdr:cNvSpPr/>
      </xdr:nvSpPr>
      <xdr:spPr>
        <a:xfrm>
          <a:off x="14351000" y="264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157434</xdr:rowOff>
    </xdr:from>
    <xdr:ext cx="762000" cy="259045"/>
    <xdr:sp macro="" textlink="">
      <xdr:nvSpPr>
        <xdr:cNvPr id="449" name="テキスト ボックス 448"/>
        <xdr:cNvSpPr txBox="1"/>
      </xdr:nvSpPr>
      <xdr:spPr>
        <a:xfrm>
          <a:off x="14020800" y="272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75883</xdr:rowOff>
    </xdr:from>
    <xdr:to>
      <xdr:col>64</xdr:col>
      <xdr:colOff>152400</xdr:colOff>
      <xdr:row>16</xdr:row>
      <xdr:rowOff>6033</xdr:rowOff>
    </xdr:to>
    <xdr:sp macro="" textlink="">
      <xdr:nvSpPr>
        <xdr:cNvPr id="450" name="フローチャート: 判断 449"/>
        <xdr:cNvSpPr/>
      </xdr:nvSpPr>
      <xdr:spPr>
        <a:xfrm>
          <a:off x="13462000" y="264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162260</xdr:rowOff>
    </xdr:from>
    <xdr:ext cx="762000" cy="259045"/>
    <xdr:sp macro="" textlink="">
      <xdr:nvSpPr>
        <xdr:cNvPr id="451" name="テキスト ボックス 450"/>
        <xdr:cNvSpPr txBox="1"/>
      </xdr:nvSpPr>
      <xdr:spPr>
        <a:xfrm>
          <a:off x="13131800" y="273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56579</xdr:rowOff>
    </xdr:from>
    <xdr:to>
      <xdr:col>81</xdr:col>
      <xdr:colOff>95250</xdr:colOff>
      <xdr:row>15</xdr:row>
      <xdr:rowOff>158179</xdr:rowOff>
    </xdr:to>
    <xdr:sp macro="" textlink="">
      <xdr:nvSpPr>
        <xdr:cNvPr id="457" name="楕円 456"/>
        <xdr:cNvSpPr/>
      </xdr:nvSpPr>
      <xdr:spPr>
        <a:xfrm>
          <a:off x="16967200" y="262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104856</xdr:rowOff>
    </xdr:from>
    <xdr:ext cx="762000" cy="259045"/>
    <xdr:sp macro="" textlink="">
      <xdr:nvSpPr>
        <xdr:cNvPr id="458" name="将来負担の状況該当値テキスト"/>
        <xdr:cNvSpPr txBox="1"/>
      </xdr:nvSpPr>
      <xdr:spPr>
        <a:xfrm>
          <a:off x="17106900" y="267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68040</xdr:rowOff>
    </xdr:from>
    <xdr:to>
      <xdr:col>77</xdr:col>
      <xdr:colOff>95250</xdr:colOff>
      <xdr:row>15</xdr:row>
      <xdr:rowOff>169640</xdr:rowOff>
    </xdr:to>
    <xdr:sp macro="" textlink="">
      <xdr:nvSpPr>
        <xdr:cNvPr id="459" name="楕円 458"/>
        <xdr:cNvSpPr/>
      </xdr:nvSpPr>
      <xdr:spPr>
        <a:xfrm>
          <a:off x="16129000" y="26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8367</xdr:rowOff>
    </xdr:from>
    <xdr:ext cx="736600" cy="259045"/>
    <xdr:sp macro="" textlink="">
      <xdr:nvSpPr>
        <xdr:cNvPr id="460" name="テキスト ボックス 459"/>
        <xdr:cNvSpPr txBox="1"/>
      </xdr:nvSpPr>
      <xdr:spPr>
        <a:xfrm>
          <a:off x="15798800" y="2408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20987</xdr:rowOff>
    </xdr:from>
    <xdr:to>
      <xdr:col>73</xdr:col>
      <xdr:colOff>44450</xdr:colOff>
      <xdr:row>15</xdr:row>
      <xdr:rowOff>122587</xdr:rowOff>
    </xdr:to>
    <xdr:sp macro="" textlink="">
      <xdr:nvSpPr>
        <xdr:cNvPr id="461" name="楕円 460"/>
        <xdr:cNvSpPr/>
      </xdr:nvSpPr>
      <xdr:spPr>
        <a:xfrm>
          <a:off x="15240000" y="25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132764</xdr:rowOff>
    </xdr:from>
    <xdr:ext cx="762000" cy="259045"/>
    <xdr:sp macro="" textlink="">
      <xdr:nvSpPr>
        <xdr:cNvPr id="462" name="テキスト ボックス 461"/>
        <xdr:cNvSpPr txBox="1"/>
      </xdr:nvSpPr>
      <xdr:spPr>
        <a:xfrm>
          <a:off x="14909800" y="236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6509</xdr:rowOff>
    </xdr:from>
    <xdr:to>
      <xdr:col>68</xdr:col>
      <xdr:colOff>203200</xdr:colOff>
      <xdr:row>15</xdr:row>
      <xdr:rowOff>108109</xdr:rowOff>
    </xdr:to>
    <xdr:sp macro="" textlink="">
      <xdr:nvSpPr>
        <xdr:cNvPr id="463" name="楕円 462"/>
        <xdr:cNvSpPr/>
      </xdr:nvSpPr>
      <xdr:spPr>
        <a:xfrm>
          <a:off x="14351000" y="25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118286</xdr:rowOff>
    </xdr:from>
    <xdr:ext cx="762000" cy="259045"/>
    <xdr:sp macro="" textlink="">
      <xdr:nvSpPr>
        <xdr:cNvPr id="464" name="テキスト ボックス 463"/>
        <xdr:cNvSpPr txBox="1"/>
      </xdr:nvSpPr>
      <xdr:spPr>
        <a:xfrm>
          <a:off x="14020800" y="234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7112</xdr:rowOff>
    </xdr:from>
    <xdr:to>
      <xdr:col>64</xdr:col>
      <xdr:colOff>152400</xdr:colOff>
      <xdr:row>15</xdr:row>
      <xdr:rowOff>108712</xdr:rowOff>
    </xdr:to>
    <xdr:sp macro="" textlink="">
      <xdr:nvSpPr>
        <xdr:cNvPr id="465" name="楕円 464"/>
        <xdr:cNvSpPr/>
      </xdr:nvSpPr>
      <xdr:spPr>
        <a:xfrm>
          <a:off x="13462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118889</xdr:rowOff>
    </xdr:from>
    <xdr:ext cx="762000" cy="259045"/>
    <xdr:sp macro="" textlink="">
      <xdr:nvSpPr>
        <xdr:cNvPr id="466" name="テキスト ボックス 465"/>
        <xdr:cNvSpPr txBox="1"/>
      </xdr:nvSpPr>
      <xdr:spPr>
        <a:xfrm>
          <a:off x="13131800" y="234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19,358
19,260
1,332.45
18,877,299
18,048,032
816,703
9,347,484
24,290,961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本町は、平成１７年１０月１日に４町村が合併した町であり、合併後は、新規採用職員の採用抑制などにより職員数の削減（一般職員等：平成１８年３１２人→令和３年２１９人）を図ってきた。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旧町村間の距離が遠いため、総合支所に職員を配置していることもあり、類似団体より職員数が多い。</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また、人口減少が著しいことも要因の一つでもある。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今後は、定員管理適正化計画に基づき、適正な職員配置に努める。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77470</xdr:rowOff>
    </xdr:from>
    <xdr:to>
      <xdr:col>24</xdr:col>
      <xdr:colOff>25400</xdr:colOff>
      <xdr:row>33</xdr:row>
      <xdr:rowOff>130810</xdr:rowOff>
    </xdr:to>
    <xdr:cxnSp macro="">
      <xdr:nvCxnSpPr>
        <xdr:cNvPr id="66" name="直線コネクタ 65"/>
        <xdr:cNvCxnSpPr/>
      </xdr:nvCxnSpPr>
      <xdr:spPr>
        <a:xfrm>
          <a:off x="3987800" y="5735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77470</xdr:rowOff>
    </xdr:from>
    <xdr:to>
      <xdr:col>19</xdr:col>
      <xdr:colOff>187325</xdr:colOff>
      <xdr:row>34</xdr:row>
      <xdr:rowOff>5080</xdr:rowOff>
    </xdr:to>
    <xdr:cxnSp macro="">
      <xdr:nvCxnSpPr>
        <xdr:cNvPr id="69" name="直線コネクタ 68"/>
        <xdr:cNvCxnSpPr/>
      </xdr:nvCxnSpPr>
      <xdr:spPr>
        <a:xfrm flipV="1">
          <a:off x="3098800" y="5735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148590</xdr:rowOff>
    </xdr:from>
    <xdr:to>
      <xdr:col>20</xdr:col>
      <xdr:colOff>38100</xdr:colOff>
      <xdr:row>34</xdr:row>
      <xdr:rowOff>78740</xdr:rowOff>
    </xdr:to>
    <xdr:sp macro="" textlink="">
      <xdr:nvSpPr>
        <xdr:cNvPr id="70" name="フローチャート: 判断 69"/>
        <xdr:cNvSpPr/>
      </xdr:nvSpPr>
      <xdr:spPr>
        <a:xfrm>
          <a:off x="3937000" y="58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63517</xdr:rowOff>
    </xdr:from>
    <xdr:ext cx="736600" cy="259045"/>
    <xdr:sp macro="" textlink="">
      <xdr:nvSpPr>
        <xdr:cNvPr id="71" name="テキスト ボックス 70"/>
        <xdr:cNvSpPr txBox="1"/>
      </xdr:nvSpPr>
      <xdr:spPr>
        <a:xfrm>
          <a:off x="3606800" y="589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85090</xdr:rowOff>
    </xdr:from>
    <xdr:to>
      <xdr:col>15</xdr:col>
      <xdr:colOff>98425</xdr:colOff>
      <xdr:row>34</xdr:row>
      <xdr:rowOff>5080</xdr:rowOff>
    </xdr:to>
    <xdr:cxnSp macro="">
      <xdr:nvCxnSpPr>
        <xdr:cNvPr id="72" name="直線コネクタ 71"/>
        <xdr:cNvCxnSpPr/>
      </xdr:nvCxnSpPr>
      <xdr:spPr>
        <a:xfrm>
          <a:off x="2209800" y="5742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77470</xdr:rowOff>
    </xdr:from>
    <xdr:to>
      <xdr:col>11</xdr:col>
      <xdr:colOff>9525</xdr:colOff>
      <xdr:row>33</xdr:row>
      <xdr:rowOff>85090</xdr:rowOff>
    </xdr:to>
    <xdr:cxnSp macro="">
      <xdr:nvCxnSpPr>
        <xdr:cNvPr id="75" name="直線コネクタ 74"/>
        <xdr:cNvCxnSpPr/>
      </xdr:nvCxnSpPr>
      <xdr:spPr>
        <a:xfrm>
          <a:off x="1320800" y="573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148590</xdr:rowOff>
    </xdr:from>
    <xdr:to>
      <xdr:col>11</xdr:col>
      <xdr:colOff>60325</xdr:colOff>
      <xdr:row>34</xdr:row>
      <xdr:rowOff>78740</xdr:rowOff>
    </xdr:to>
    <xdr:sp macro="" textlink="">
      <xdr:nvSpPr>
        <xdr:cNvPr id="76" name="フローチャート: 判断 75"/>
        <xdr:cNvSpPr/>
      </xdr:nvSpPr>
      <xdr:spPr>
        <a:xfrm>
          <a:off x="2159000" y="58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63517</xdr:rowOff>
    </xdr:from>
    <xdr:ext cx="762000" cy="259045"/>
    <xdr:sp macro="" textlink="">
      <xdr:nvSpPr>
        <xdr:cNvPr id="77" name="テキスト ボックス 76"/>
        <xdr:cNvSpPr txBox="1"/>
      </xdr:nvSpPr>
      <xdr:spPr>
        <a:xfrm>
          <a:off x="1828800" y="589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78" name="フローチャート: 判断 77"/>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80010</xdr:rowOff>
    </xdr:from>
    <xdr:to>
      <xdr:col>24</xdr:col>
      <xdr:colOff>76200</xdr:colOff>
      <xdr:row>34</xdr:row>
      <xdr:rowOff>10160</xdr:rowOff>
    </xdr:to>
    <xdr:sp macro="" textlink="">
      <xdr:nvSpPr>
        <xdr:cNvPr id="85" name="楕円 84"/>
        <xdr:cNvSpPr/>
      </xdr:nvSpPr>
      <xdr:spPr>
        <a:xfrm>
          <a:off x="4775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96537</xdr:rowOff>
    </xdr:from>
    <xdr:ext cx="762000" cy="259045"/>
    <xdr:sp macro="" textlink="">
      <xdr:nvSpPr>
        <xdr:cNvPr id="86" name="人件費該当値テキスト"/>
        <xdr:cNvSpPr txBox="1"/>
      </xdr:nvSpPr>
      <xdr:spPr>
        <a:xfrm>
          <a:off x="49149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26670</xdr:rowOff>
    </xdr:from>
    <xdr:to>
      <xdr:col>20</xdr:col>
      <xdr:colOff>38100</xdr:colOff>
      <xdr:row>33</xdr:row>
      <xdr:rowOff>128270</xdr:rowOff>
    </xdr:to>
    <xdr:sp macro="" textlink="">
      <xdr:nvSpPr>
        <xdr:cNvPr id="87" name="楕円 86"/>
        <xdr:cNvSpPr/>
      </xdr:nvSpPr>
      <xdr:spPr>
        <a:xfrm>
          <a:off x="3937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138447</xdr:rowOff>
    </xdr:from>
    <xdr:ext cx="736600" cy="259045"/>
    <xdr:sp macro="" textlink="">
      <xdr:nvSpPr>
        <xdr:cNvPr id="88" name="テキスト ボックス 87"/>
        <xdr:cNvSpPr txBox="1"/>
      </xdr:nvSpPr>
      <xdr:spPr>
        <a:xfrm>
          <a:off x="3606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34290</xdr:rowOff>
    </xdr:from>
    <xdr:to>
      <xdr:col>11</xdr:col>
      <xdr:colOff>60325</xdr:colOff>
      <xdr:row>33</xdr:row>
      <xdr:rowOff>135890</xdr:rowOff>
    </xdr:to>
    <xdr:sp macro="" textlink="">
      <xdr:nvSpPr>
        <xdr:cNvPr id="91" name="楕円 90"/>
        <xdr:cNvSpPr/>
      </xdr:nvSpPr>
      <xdr:spPr>
        <a:xfrm>
          <a:off x="2159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146067</xdr:rowOff>
    </xdr:from>
    <xdr:ext cx="762000" cy="259045"/>
    <xdr:sp macro="" textlink="">
      <xdr:nvSpPr>
        <xdr:cNvPr id="92" name="テキスト ボックス 91"/>
        <xdr:cNvSpPr txBox="1"/>
      </xdr:nvSpPr>
      <xdr:spPr>
        <a:xfrm>
          <a:off x="1828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26670</xdr:rowOff>
    </xdr:from>
    <xdr:to>
      <xdr:col>6</xdr:col>
      <xdr:colOff>171450</xdr:colOff>
      <xdr:row>33</xdr:row>
      <xdr:rowOff>128270</xdr:rowOff>
    </xdr:to>
    <xdr:sp macro="" textlink="">
      <xdr:nvSpPr>
        <xdr:cNvPr id="93" name="楕円 92"/>
        <xdr:cNvSpPr/>
      </xdr:nvSpPr>
      <xdr:spPr>
        <a:xfrm>
          <a:off x="1270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138447</xdr:rowOff>
    </xdr:from>
    <xdr:ext cx="762000" cy="259045"/>
    <xdr:sp macro="" textlink="">
      <xdr:nvSpPr>
        <xdr:cNvPr id="94" name="テキスト ボックス 93"/>
        <xdr:cNvSpPr txBox="1"/>
      </xdr:nvSpPr>
      <xdr:spPr>
        <a:xfrm>
          <a:off x="939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本町は、平成１７年１０月１日に４町村が合併した町であ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公共施設が多いこと、１８０㎞に及ぶ町道の除排雪に係る委託料等が多いことから類似団体の平均を上回っている。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また、平成２４年度以降、公共施設の管理を直営から指定管理に移行したことも増加要因となっている。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20</xdr:row>
      <xdr:rowOff>104140</xdr:rowOff>
    </xdr:to>
    <xdr:cxnSp macro="">
      <xdr:nvCxnSpPr>
        <xdr:cNvPr id="122" name="直線コネクタ 121"/>
        <xdr:cNvCxnSpPr/>
      </xdr:nvCxnSpPr>
      <xdr:spPr>
        <a:xfrm flipV="1">
          <a:off x="16510000" y="24130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76217</xdr:rowOff>
    </xdr:from>
    <xdr:ext cx="762000" cy="259045"/>
    <xdr:sp macro="" textlink="">
      <xdr:nvSpPr>
        <xdr:cNvPr id="123"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104140</xdr:rowOff>
    </xdr:from>
    <xdr:to>
      <xdr:col>82</xdr:col>
      <xdr:colOff>196850</xdr:colOff>
      <xdr:row>20</xdr:row>
      <xdr:rowOff>104140</xdr:rowOff>
    </xdr:to>
    <xdr:cxnSp macro="">
      <xdr:nvCxnSpPr>
        <xdr:cNvPr id="124" name="直線コネクタ 123"/>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5"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6" name="直線コネクタ 125"/>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123190</xdr:rowOff>
    </xdr:from>
    <xdr:to>
      <xdr:col>82</xdr:col>
      <xdr:colOff>107950</xdr:colOff>
      <xdr:row>21</xdr:row>
      <xdr:rowOff>1270</xdr:rowOff>
    </xdr:to>
    <xdr:cxnSp macro="">
      <xdr:nvCxnSpPr>
        <xdr:cNvPr id="127" name="直線コネクタ 126"/>
        <xdr:cNvCxnSpPr/>
      </xdr:nvCxnSpPr>
      <xdr:spPr>
        <a:xfrm flipV="1">
          <a:off x="15671800" y="338074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35560</xdr:rowOff>
    </xdr:from>
    <xdr:to>
      <xdr:col>78</xdr:col>
      <xdr:colOff>69850</xdr:colOff>
      <xdr:row>21</xdr:row>
      <xdr:rowOff>1270</xdr:rowOff>
    </xdr:to>
    <xdr:cxnSp macro="">
      <xdr:nvCxnSpPr>
        <xdr:cNvPr id="130" name="直線コネクタ 129"/>
        <xdr:cNvCxnSpPr/>
      </xdr:nvCxnSpPr>
      <xdr:spPr>
        <a:xfrm>
          <a:off x="14782800" y="3464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1" name="フローチャート: 判断 130"/>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2" name="テキスト ボックス 131"/>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39370</xdr:rowOff>
    </xdr:from>
    <xdr:to>
      <xdr:col>73</xdr:col>
      <xdr:colOff>180975</xdr:colOff>
      <xdr:row>20</xdr:row>
      <xdr:rowOff>35560</xdr:rowOff>
    </xdr:to>
    <xdr:cxnSp macro="">
      <xdr:nvCxnSpPr>
        <xdr:cNvPr id="133" name="直線コネクタ 132"/>
        <xdr:cNvCxnSpPr/>
      </xdr:nvCxnSpPr>
      <xdr:spPr>
        <a:xfrm>
          <a:off x="13893800" y="3296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4" name="フローチャート: 判断 133"/>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5" name="テキスト ボックス 134"/>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19</xdr:row>
      <xdr:rowOff>39370</xdr:rowOff>
    </xdr:to>
    <xdr:cxnSp macro="">
      <xdr:nvCxnSpPr>
        <xdr:cNvPr id="136" name="直線コネクタ 135"/>
        <xdr:cNvCxnSpPr/>
      </xdr:nvCxnSpPr>
      <xdr:spPr>
        <a:xfrm>
          <a:off x="13004800" y="3190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9" name="フローチャート: 判断 138"/>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40" name="テキスト ボックス 139"/>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72390</xdr:rowOff>
    </xdr:from>
    <xdr:to>
      <xdr:col>82</xdr:col>
      <xdr:colOff>158750</xdr:colOff>
      <xdr:row>20</xdr:row>
      <xdr:rowOff>2540</xdr:rowOff>
    </xdr:to>
    <xdr:sp macro="" textlink="">
      <xdr:nvSpPr>
        <xdr:cNvPr id="146" name="楕円 145"/>
        <xdr:cNvSpPr/>
      </xdr:nvSpPr>
      <xdr:spPr>
        <a:xfrm>
          <a:off x="164592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44467</xdr:rowOff>
    </xdr:from>
    <xdr:ext cx="762000" cy="259045"/>
    <xdr:sp macro="" textlink="">
      <xdr:nvSpPr>
        <xdr:cNvPr id="147" name="物件費該当値テキスト"/>
        <xdr:cNvSpPr txBox="1"/>
      </xdr:nvSpPr>
      <xdr:spPr>
        <a:xfrm>
          <a:off x="165989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121920</xdr:rowOff>
    </xdr:from>
    <xdr:to>
      <xdr:col>78</xdr:col>
      <xdr:colOff>120650</xdr:colOff>
      <xdr:row>21</xdr:row>
      <xdr:rowOff>52070</xdr:rowOff>
    </xdr:to>
    <xdr:sp macro="" textlink="">
      <xdr:nvSpPr>
        <xdr:cNvPr id="148" name="楕円 147"/>
        <xdr:cNvSpPr/>
      </xdr:nvSpPr>
      <xdr:spPr>
        <a:xfrm>
          <a:off x="15621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36847</xdr:rowOff>
    </xdr:from>
    <xdr:ext cx="736600" cy="259045"/>
    <xdr:sp macro="" textlink="">
      <xdr:nvSpPr>
        <xdr:cNvPr id="149" name="テキスト ボックス 148"/>
        <xdr:cNvSpPr txBox="1"/>
      </xdr:nvSpPr>
      <xdr:spPr>
        <a:xfrm>
          <a:off x="15290800" y="363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50" name="楕円 149"/>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51" name="テキスト ボックス 150"/>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160020</xdr:rowOff>
    </xdr:from>
    <xdr:to>
      <xdr:col>69</xdr:col>
      <xdr:colOff>142875</xdr:colOff>
      <xdr:row>19</xdr:row>
      <xdr:rowOff>90170</xdr:rowOff>
    </xdr:to>
    <xdr:sp macro="" textlink="">
      <xdr:nvSpPr>
        <xdr:cNvPr id="152" name="楕円 151"/>
        <xdr:cNvSpPr/>
      </xdr:nvSpPr>
      <xdr:spPr>
        <a:xfrm>
          <a:off x="13843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74947</xdr:rowOff>
    </xdr:from>
    <xdr:ext cx="762000" cy="259045"/>
    <xdr:sp macro="" textlink="">
      <xdr:nvSpPr>
        <xdr:cNvPr id="153" name="テキスト ボックス 152"/>
        <xdr:cNvSpPr txBox="1"/>
      </xdr:nvSpPr>
      <xdr:spPr>
        <a:xfrm>
          <a:off x="13512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4" name="楕円 153"/>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5" name="テキスト ボックス 154"/>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類似団体の平均を下回っているが、扶助費と比べて物件費及び補助費の比率が高いことが要因の一つと考えられる。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扶助費の増加要因としては、障害者総合支援事業に係る支出が増加している。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3" name="直線コネクタ 182"/>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4"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5" name="直線コネクタ 184"/>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86"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87" name="直線コネクタ 186"/>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57150</xdr:rowOff>
    </xdr:from>
    <xdr:to>
      <xdr:col>24</xdr:col>
      <xdr:colOff>25400</xdr:colOff>
      <xdr:row>53</xdr:row>
      <xdr:rowOff>69850</xdr:rowOff>
    </xdr:to>
    <xdr:cxnSp macro="">
      <xdr:nvCxnSpPr>
        <xdr:cNvPr id="188" name="直線コネクタ 187"/>
        <xdr:cNvCxnSpPr/>
      </xdr:nvCxnSpPr>
      <xdr:spPr>
        <a:xfrm flipV="1">
          <a:off x="3987800" y="9144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82550</xdr:rowOff>
    </xdr:to>
    <xdr:cxnSp macro="">
      <xdr:nvCxnSpPr>
        <xdr:cNvPr id="191" name="直線コネクタ 190"/>
        <xdr:cNvCxnSpPr/>
      </xdr:nvCxnSpPr>
      <xdr:spPr>
        <a:xfrm flipV="1">
          <a:off x="3098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107950</xdr:rowOff>
    </xdr:from>
    <xdr:to>
      <xdr:col>20</xdr:col>
      <xdr:colOff>38100</xdr:colOff>
      <xdr:row>58</xdr:row>
      <xdr:rowOff>38100</xdr:rowOff>
    </xdr:to>
    <xdr:sp macro="" textlink="">
      <xdr:nvSpPr>
        <xdr:cNvPr id="192" name="フローチャート: 判断 191"/>
        <xdr:cNvSpPr/>
      </xdr:nvSpPr>
      <xdr:spPr>
        <a:xfrm>
          <a:off x="3937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193" name="テキスト ボックス 192"/>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82550</xdr:rowOff>
    </xdr:to>
    <xdr:cxnSp macro="">
      <xdr:nvCxnSpPr>
        <xdr:cNvPr id="194" name="直線コネクタ 193"/>
        <xdr:cNvCxnSpPr/>
      </xdr:nvCxnSpPr>
      <xdr:spPr>
        <a:xfrm>
          <a:off x="2209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5" name="フローチャート: 判断 194"/>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6" name="テキスト ボックス 195"/>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44450</xdr:rowOff>
    </xdr:from>
    <xdr:to>
      <xdr:col>11</xdr:col>
      <xdr:colOff>9525</xdr:colOff>
      <xdr:row>53</xdr:row>
      <xdr:rowOff>69850</xdr:rowOff>
    </xdr:to>
    <xdr:cxnSp macro="">
      <xdr:nvCxnSpPr>
        <xdr:cNvPr id="197" name="直線コネクタ 196"/>
        <xdr:cNvCxnSpPr/>
      </xdr:nvCxnSpPr>
      <xdr:spPr>
        <a:xfrm>
          <a:off x="1320800" y="913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198" name="フローチャート: 判断 197"/>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199" name="テキスト ボックス 198"/>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6350</xdr:rowOff>
    </xdr:from>
    <xdr:to>
      <xdr:col>24</xdr:col>
      <xdr:colOff>76200</xdr:colOff>
      <xdr:row>53</xdr:row>
      <xdr:rowOff>107950</xdr:rowOff>
    </xdr:to>
    <xdr:sp macro="" textlink="">
      <xdr:nvSpPr>
        <xdr:cNvPr id="207" name="楕円 206"/>
        <xdr:cNvSpPr/>
      </xdr:nvSpPr>
      <xdr:spPr>
        <a:xfrm>
          <a:off x="4775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86377</xdr:rowOff>
    </xdr:from>
    <xdr:ext cx="762000" cy="259045"/>
    <xdr:sp macro="" textlink="">
      <xdr:nvSpPr>
        <xdr:cNvPr id="208" name="扶助費該当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9" name="楕円 208"/>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0" name="テキスト ボックス 209"/>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31750</xdr:rowOff>
    </xdr:from>
    <xdr:to>
      <xdr:col>15</xdr:col>
      <xdr:colOff>149225</xdr:colOff>
      <xdr:row>53</xdr:row>
      <xdr:rowOff>133350</xdr:rowOff>
    </xdr:to>
    <xdr:sp macro="" textlink="">
      <xdr:nvSpPr>
        <xdr:cNvPr id="211" name="楕円 210"/>
        <xdr:cNvSpPr/>
      </xdr:nvSpPr>
      <xdr:spPr>
        <a:xfrm>
          <a:off x="3048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143527</xdr:rowOff>
    </xdr:from>
    <xdr:ext cx="762000" cy="259045"/>
    <xdr:sp macro="" textlink="">
      <xdr:nvSpPr>
        <xdr:cNvPr id="212" name="テキスト ボックス 211"/>
        <xdr:cNvSpPr txBox="1"/>
      </xdr:nvSpPr>
      <xdr:spPr>
        <a:xfrm>
          <a:off x="2717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3" name="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165100</xdr:rowOff>
    </xdr:from>
    <xdr:to>
      <xdr:col>6</xdr:col>
      <xdr:colOff>171450</xdr:colOff>
      <xdr:row>53</xdr:row>
      <xdr:rowOff>95250</xdr:rowOff>
    </xdr:to>
    <xdr:sp macro="" textlink="">
      <xdr:nvSpPr>
        <xdr:cNvPr id="215" name="楕円 214"/>
        <xdr:cNvSpPr/>
      </xdr:nvSpPr>
      <xdr:spPr>
        <a:xfrm>
          <a:off x="1270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105427</xdr:rowOff>
    </xdr:from>
    <xdr:ext cx="762000" cy="259045"/>
    <xdr:sp macro="" textlink="">
      <xdr:nvSpPr>
        <xdr:cNvPr id="216" name="テキスト ボックス 215"/>
        <xdr:cNvSpPr txBox="1"/>
      </xdr:nvSpPr>
      <xdr:spPr>
        <a:xfrm>
          <a:off x="939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類似団体の平均を下回っているが、繰出金を必要とする特別会計等が少ないことが要因に挙げられる。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介護保険など、高齢者人口の増加に伴い、繰出金の増加が見込まれる会計もあるが、今後も引き続き、水準の維持に努める。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4" name="直線コネクタ 243"/>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7"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8" name="直線コネクタ 247"/>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168910</xdr:rowOff>
    </xdr:from>
    <xdr:to>
      <xdr:col>82</xdr:col>
      <xdr:colOff>107950</xdr:colOff>
      <xdr:row>54</xdr:row>
      <xdr:rowOff>50800</xdr:rowOff>
    </xdr:to>
    <xdr:cxnSp macro="">
      <xdr:nvCxnSpPr>
        <xdr:cNvPr id="249" name="直線コネクタ 248"/>
        <xdr:cNvCxnSpPr/>
      </xdr:nvCxnSpPr>
      <xdr:spPr>
        <a:xfrm flipV="1">
          <a:off x="15671800" y="9255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50800</xdr:rowOff>
    </xdr:to>
    <xdr:cxnSp macro="">
      <xdr:nvCxnSpPr>
        <xdr:cNvPr id="252" name="直線コネクタ 251"/>
        <xdr:cNvCxnSpPr/>
      </xdr:nvCxnSpPr>
      <xdr:spPr>
        <a:xfrm>
          <a:off x="14782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3" name="フローチャート: 判断 252"/>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4" name="テキスト ボックス 253"/>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130810</xdr:rowOff>
    </xdr:from>
    <xdr:to>
      <xdr:col>73</xdr:col>
      <xdr:colOff>180975</xdr:colOff>
      <xdr:row>54</xdr:row>
      <xdr:rowOff>50800</xdr:rowOff>
    </xdr:to>
    <xdr:cxnSp macro="">
      <xdr:nvCxnSpPr>
        <xdr:cNvPr id="255" name="直線コネクタ 254"/>
        <xdr:cNvCxnSpPr/>
      </xdr:nvCxnSpPr>
      <xdr:spPr>
        <a:xfrm>
          <a:off x="13893800" y="9217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6" name="フローチャート: 判断 255"/>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7" name="テキスト ボックス 256"/>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130810</xdr:rowOff>
    </xdr:from>
    <xdr:to>
      <xdr:col>69</xdr:col>
      <xdr:colOff>92075</xdr:colOff>
      <xdr:row>53</xdr:row>
      <xdr:rowOff>153670</xdr:rowOff>
    </xdr:to>
    <xdr:cxnSp macro="">
      <xdr:nvCxnSpPr>
        <xdr:cNvPr id="258" name="直線コネクタ 257"/>
        <xdr:cNvCxnSpPr/>
      </xdr:nvCxnSpPr>
      <xdr:spPr>
        <a:xfrm flipV="1">
          <a:off x="13004800" y="9217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118110</xdr:rowOff>
    </xdr:from>
    <xdr:to>
      <xdr:col>82</xdr:col>
      <xdr:colOff>158750</xdr:colOff>
      <xdr:row>54</xdr:row>
      <xdr:rowOff>48260</xdr:rowOff>
    </xdr:to>
    <xdr:sp macro="" textlink="">
      <xdr:nvSpPr>
        <xdr:cNvPr id="268" name="楕円 267"/>
        <xdr:cNvSpPr/>
      </xdr:nvSpPr>
      <xdr:spPr>
        <a:xfrm>
          <a:off x="16459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26687</xdr:rowOff>
    </xdr:from>
    <xdr:ext cx="762000" cy="259045"/>
    <xdr:sp macro="" textlink="">
      <xdr:nvSpPr>
        <xdr:cNvPr id="269" name="その他該当値テキスト"/>
        <xdr:cNvSpPr txBox="1"/>
      </xdr:nvSpPr>
      <xdr:spPr>
        <a:xfrm>
          <a:off x="16598900" y="911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70" name="楕円 269"/>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71" name="テキスト ボックス 270"/>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72" name="楕円 271"/>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3" name="テキスト ボックス 272"/>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80010</xdr:rowOff>
    </xdr:from>
    <xdr:to>
      <xdr:col>69</xdr:col>
      <xdr:colOff>142875</xdr:colOff>
      <xdr:row>54</xdr:row>
      <xdr:rowOff>10160</xdr:rowOff>
    </xdr:to>
    <xdr:sp macro="" textlink="">
      <xdr:nvSpPr>
        <xdr:cNvPr id="274" name="楕円 273"/>
        <xdr:cNvSpPr/>
      </xdr:nvSpPr>
      <xdr:spPr>
        <a:xfrm>
          <a:off x="13843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20337</xdr:rowOff>
    </xdr:from>
    <xdr:ext cx="762000" cy="259045"/>
    <xdr:sp macro="" textlink="">
      <xdr:nvSpPr>
        <xdr:cNvPr id="275" name="テキスト ボックス 274"/>
        <xdr:cNvSpPr txBox="1"/>
      </xdr:nvSpPr>
      <xdr:spPr>
        <a:xfrm>
          <a:off x="13512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102870</xdr:rowOff>
    </xdr:from>
    <xdr:to>
      <xdr:col>65</xdr:col>
      <xdr:colOff>53975</xdr:colOff>
      <xdr:row>54</xdr:row>
      <xdr:rowOff>33020</xdr:rowOff>
    </xdr:to>
    <xdr:sp macro="" textlink="">
      <xdr:nvSpPr>
        <xdr:cNvPr id="276" name="楕円 275"/>
        <xdr:cNvSpPr/>
      </xdr:nvSpPr>
      <xdr:spPr>
        <a:xfrm>
          <a:off x="12954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43197</xdr:rowOff>
    </xdr:from>
    <xdr:ext cx="762000" cy="259045"/>
    <xdr:sp macro="" textlink="">
      <xdr:nvSpPr>
        <xdr:cNvPr id="277" name="テキスト ボックス 276"/>
        <xdr:cNvSpPr txBox="1"/>
      </xdr:nvSpPr>
      <xdr:spPr>
        <a:xfrm>
          <a:off x="12623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類似団体の平均を上回っているのは、地域医療の確保のため、公的病院等に対する支援</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こと等が挙げられる。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07" name="直線コネクタ 306"/>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08"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09" name="直線コネクタ 308"/>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0"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1" name="直線コネクタ 310"/>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122101</xdr:rowOff>
    </xdr:from>
    <xdr:to>
      <xdr:col>82</xdr:col>
      <xdr:colOff>107950</xdr:colOff>
      <xdr:row>38</xdr:row>
      <xdr:rowOff>42091</xdr:rowOff>
    </xdr:to>
    <xdr:cxnSp macro="">
      <xdr:nvCxnSpPr>
        <xdr:cNvPr id="312" name="直線コネクタ 311"/>
        <xdr:cNvCxnSpPr/>
      </xdr:nvCxnSpPr>
      <xdr:spPr>
        <a:xfrm flipV="1">
          <a:off x="15671800" y="6465751"/>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3" name="補助費等平均値テキスト"/>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4" name="フローチャート: 判断 313"/>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42091</xdr:rowOff>
    </xdr:from>
    <xdr:to>
      <xdr:col>78</xdr:col>
      <xdr:colOff>69850</xdr:colOff>
      <xdr:row>38</xdr:row>
      <xdr:rowOff>74749</xdr:rowOff>
    </xdr:to>
    <xdr:cxnSp macro="">
      <xdr:nvCxnSpPr>
        <xdr:cNvPr id="315" name="直線コネクタ 314"/>
        <xdr:cNvCxnSpPr/>
      </xdr:nvCxnSpPr>
      <xdr:spPr>
        <a:xfrm flipV="1">
          <a:off x="14782800" y="65571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6" name="フローチャート: 判断 315"/>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7" name="テキスト ボックス 316"/>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43724</xdr:rowOff>
    </xdr:from>
    <xdr:to>
      <xdr:col>73</xdr:col>
      <xdr:colOff>180975</xdr:colOff>
      <xdr:row>38</xdr:row>
      <xdr:rowOff>74749</xdr:rowOff>
    </xdr:to>
    <xdr:cxnSp macro="">
      <xdr:nvCxnSpPr>
        <xdr:cNvPr id="318" name="直線コネクタ 317"/>
        <xdr:cNvCxnSpPr/>
      </xdr:nvCxnSpPr>
      <xdr:spPr>
        <a:xfrm>
          <a:off x="13893800" y="6387374"/>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107224</xdr:rowOff>
    </xdr:from>
    <xdr:to>
      <xdr:col>74</xdr:col>
      <xdr:colOff>31750</xdr:colOff>
      <xdr:row>36</xdr:row>
      <xdr:rowOff>37374</xdr:rowOff>
    </xdr:to>
    <xdr:sp macro="" textlink="">
      <xdr:nvSpPr>
        <xdr:cNvPr id="319" name="フローチャート: 判断 318"/>
        <xdr:cNvSpPr/>
      </xdr:nvSpPr>
      <xdr:spPr>
        <a:xfrm>
          <a:off x="14732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47551</xdr:rowOff>
    </xdr:from>
    <xdr:ext cx="762000" cy="259045"/>
    <xdr:sp macro="" textlink="">
      <xdr:nvSpPr>
        <xdr:cNvPr id="320" name="テキスト ボックス 319"/>
        <xdr:cNvSpPr txBox="1"/>
      </xdr:nvSpPr>
      <xdr:spPr>
        <a:xfrm>
          <a:off x="14401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162923</xdr:rowOff>
    </xdr:from>
    <xdr:to>
      <xdr:col>69</xdr:col>
      <xdr:colOff>92075</xdr:colOff>
      <xdr:row>37</xdr:row>
      <xdr:rowOff>43724</xdr:rowOff>
    </xdr:to>
    <xdr:cxnSp macro="">
      <xdr:nvCxnSpPr>
        <xdr:cNvPr id="321" name="直線コネクタ 320"/>
        <xdr:cNvCxnSpPr/>
      </xdr:nvCxnSpPr>
      <xdr:spPr>
        <a:xfrm>
          <a:off x="13004800" y="63351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87630</xdr:rowOff>
    </xdr:from>
    <xdr:to>
      <xdr:col>69</xdr:col>
      <xdr:colOff>142875</xdr:colOff>
      <xdr:row>36</xdr:row>
      <xdr:rowOff>17780</xdr:rowOff>
    </xdr:to>
    <xdr:sp macro="" textlink="">
      <xdr:nvSpPr>
        <xdr:cNvPr id="322" name="フローチャート: 判断 321"/>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3" name="テキスト ボックス 322"/>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24" name="フローチャート: 判断 323"/>
        <xdr:cNvSpPr/>
      </xdr:nvSpPr>
      <xdr:spPr>
        <a:xfrm>
          <a:off x="12954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47551</xdr:rowOff>
    </xdr:from>
    <xdr:ext cx="762000" cy="259045"/>
    <xdr:sp macro="" textlink="">
      <xdr:nvSpPr>
        <xdr:cNvPr id="325" name="テキスト ボックス 324"/>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71301</xdr:rowOff>
    </xdr:from>
    <xdr:to>
      <xdr:col>82</xdr:col>
      <xdr:colOff>158750</xdr:colOff>
      <xdr:row>38</xdr:row>
      <xdr:rowOff>1451</xdr:rowOff>
    </xdr:to>
    <xdr:sp macro="" textlink="">
      <xdr:nvSpPr>
        <xdr:cNvPr id="331" name="楕円 330"/>
        <xdr:cNvSpPr/>
      </xdr:nvSpPr>
      <xdr:spPr>
        <a:xfrm>
          <a:off x="164592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43378</xdr:rowOff>
    </xdr:from>
    <xdr:ext cx="762000" cy="259045"/>
    <xdr:sp macro="" textlink="">
      <xdr:nvSpPr>
        <xdr:cNvPr id="332" name="補助費等該当値テキスト"/>
        <xdr:cNvSpPr txBox="1"/>
      </xdr:nvSpPr>
      <xdr:spPr>
        <a:xfrm>
          <a:off x="165989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162741</xdr:rowOff>
    </xdr:from>
    <xdr:to>
      <xdr:col>78</xdr:col>
      <xdr:colOff>120650</xdr:colOff>
      <xdr:row>38</xdr:row>
      <xdr:rowOff>92891</xdr:rowOff>
    </xdr:to>
    <xdr:sp macro="" textlink="">
      <xdr:nvSpPr>
        <xdr:cNvPr id="333" name="楕円 332"/>
        <xdr:cNvSpPr/>
      </xdr:nvSpPr>
      <xdr:spPr>
        <a:xfrm>
          <a:off x="15621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77668</xdr:rowOff>
    </xdr:from>
    <xdr:ext cx="736600" cy="259045"/>
    <xdr:sp macro="" textlink="">
      <xdr:nvSpPr>
        <xdr:cNvPr id="334" name="テキスト ボックス 333"/>
        <xdr:cNvSpPr txBox="1"/>
      </xdr:nvSpPr>
      <xdr:spPr>
        <a:xfrm>
          <a:off x="15290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23949</xdr:rowOff>
    </xdr:from>
    <xdr:to>
      <xdr:col>74</xdr:col>
      <xdr:colOff>31750</xdr:colOff>
      <xdr:row>38</xdr:row>
      <xdr:rowOff>125549</xdr:rowOff>
    </xdr:to>
    <xdr:sp macro="" textlink="">
      <xdr:nvSpPr>
        <xdr:cNvPr id="335" name="楕円 334"/>
        <xdr:cNvSpPr/>
      </xdr:nvSpPr>
      <xdr:spPr>
        <a:xfrm>
          <a:off x="14732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110326</xdr:rowOff>
    </xdr:from>
    <xdr:ext cx="762000" cy="259045"/>
    <xdr:sp macro="" textlink="">
      <xdr:nvSpPr>
        <xdr:cNvPr id="336" name="テキスト ボックス 335"/>
        <xdr:cNvSpPr txBox="1"/>
      </xdr:nvSpPr>
      <xdr:spPr>
        <a:xfrm>
          <a:off x="14401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164374</xdr:rowOff>
    </xdr:from>
    <xdr:to>
      <xdr:col>69</xdr:col>
      <xdr:colOff>142875</xdr:colOff>
      <xdr:row>37</xdr:row>
      <xdr:rowOff>94524</xdr:rowOff>
    </xdr:to>
    <xdr:sp macro="" textlink="">
      <xdr:nvSpPr>
        <xdr:cNvPr id="337" name="楕円 336"/>
        <xdr:cNvSpPr/>
      </xdr:nvSpPr>
      <xdr:spPr>
        <a:xfrm>
          <a:off x="13843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79301</xdr:rowOff>
    </xdr:from>
    <xdr:ext cx="762000" cy="259045"/>
    <xdr:sp macro="" textlink="">
      <xdr:nvSpPr>
        <xdr:cNvPr id="338" name="テキスト ボックス 337"/>
        <xdr:cNvSpPr txBox="1"/>
      </xdr:nvSpPr>
      <xdr:spPr>
        <a:xfrm>
          <a:off x="13512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112123</xdr:rowOff>
    </xdr:from>
    <xdr:to>
      <xdr:col>65</xdr:col>
      <xdr:colOff>53975</xdr:colOff>
      <xdr:row>37</xdr:row>
      <xdr:rowOff>42273</xdr:rowOff>
    </xdr:to>
    <xdr:sp macro="" textlink="">
      <xdr:nvSpPr>
        <xdr:cNvPr id="339" name="楕円 338"/>
        <xdr:cNvSpPr/>
      </xdr:nvSpPr>
      <xdr:spPr>
        <a:xfrm>
          <a:off x="12954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27050</xdr:rowOff>
    </xdr:from>
    <xdr:ext cx="762000" cy="259045"/>
    <xdr:sp macro="" textlink="">
      <xdr:nvSpPr>
        <xdr:cNvPr id="340" name="テキスト ボックス 339"/>
        <xdr:cNvSpPr txBox="1"/>
      </xdr:nvSpPr>
      <xdr:spPr>
        <a:xfrm>
          <a:off x="12623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類似団体の平均を上回っているが、臨時財政対策債及び</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道の駅整備などの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大型公共事業の実施に伴い地方債が増加していることが要因に挙げられる。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芸術文化交流プラザ整備などの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大型事業の実施により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の増加が見込まれる。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5" name="直線コネクタ 364"/>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6"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7" name="直線コネクタ 366"/>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68"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69" name="直線コネクタ 368"/>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168148</xdr:rowOff>
    </xdr:from>
    <xdr:to>
      <xdr:col>24</xdr:col>
      <xdr:colOff>25400</xdr:colOff>
      <xdr:row>79</xdr:row>
      <xdr:rowOff>1270</xdr:rowOff>
    </xdr:to>
    <xdr:cxnSp macro="">
      <xdr:nvCxnSpPr>
        <xdr:cNvPr id="370" name="直線コネクタ 369"/>
        <xdr:cNvCxnSpPr/>
      </xdr:nvCxnSpPr>
      <xdr:spPr>
        <a:xfrm flipV="1">
          <a:off x="3987800" y="135412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1"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2" name="フローチャート: 判断 371"/>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163576</xdr:rowOff>
    </xdr:from>
    <xdr:to>
      <xdr:col>19</xdr:col>
      <xdr:colOff>187325</xdr:colOff>
      <xdr:row>79</xdr:row>
      <xdr:rowOff>1270</xdr:rowOff>
    </xdr:to>
    <xdr:cxnSp macro="">
      <xdr:nvCxnSpPr>
        <xdr:cNvPr id="373" name="直線コネクタ 372"/>
        <xdr:cNvCxnSpPr/>
      </xdr:nvCxnSpPr>
      <xdr:spPr>
        <a:xfrm>
          <a:off x="3098800" y="135366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4" name="フローチャート: 判断 373"/>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5" name="テキスト ボックス 374"/>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163576</xdr:rowOff>
    </xdr:from>
    <xdr:to>
      <xdr:col>15</xdr:col>
      <xdr:colOff>98425</xdr:colOff>
      <xdr:row>78</xdr:row>
      <xdr:rowOff>168148</xdr:rowOff>
    </xdr:to>
    <xdr:cxnSp macro="">
      <xdr:nvCxnSpPr>
        <xdr:cNvPr id="376" name="直線コネクタ 375"/>
        <xdr:cNvCxnSpPr/>
      </xdr:nvCxnSpPr>
      <xdr:spPr>
        <a:xfrm flipV="1">
          <a:off x="2209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7" name="フローチャート: 判断 376"/>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8" name="テキスト ボックス 377"/>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168148</xdr:rowOff>
    </xdr:from>
    <xdr:to>
      <xdr:col>11</xdr:col>
      <xdr:colOff>9525</xdr:colOff>
      <xdr:row>79</xdr:row>
      <xdr:rowOff>19558</xdr:rowOff>
    </xdr:to>
    <xdr:cxnSp macro="">
      <xdr:nvCxnSpPr>
        <xdr:cNvPr id="379" name="直線コネクタ 378"/>
        <xdr:cNvCxnSpPr/>
      </xdr:nvCxnSpPr>
      <xdr:spPr>
        <a:xfrm flipV="1">
          <a:off x="1320800" y="135412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80" name="フローチャート: 判断 379"/>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1" name="テキスト ボックス 380"/>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82" name="フローチャート: 判断 381"/>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83" name="テキスト ボックス 382"/>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117348</xdr:rowOff>
    </xdr:from>
    <xdr:to>
      <xdr:col>24</xdr:col>
      <xdr:colOff>76200</xdr:colOff>
      <xdr:row>79</xdr:row>
      <xdr:rowOff>47498</xdr:rowOff>
    </xdr:to>
    <xdr:sp macro="" textlink="">
      <xdr:nvSpPr>
        <xdr:cNvPr id="389" name="楕円 388"/>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89425</xdr:rowOff>
    </xdr:from>
    <xdr:ext cx="762000" cy="259045"/>
    <xdr:sp macro="" textlink="">
      <xdr:nvSpPr>
        <xdr:cNvPr id="390"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1" name="楕円 390"/>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2" name="テキスト ボックス 391"/>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112776</xdr:rowOff>
    </xdr:from>
    <xdr:to>
      <xdr:col>15</xdr:col>
      <xdr:colOff>149225</xdr:colOff>
      <xdr:row>79</xdr:row>
      <xdr:rowOff>42926</xdr:rowOff>
    </xdr:to>
    <xdr:sp macro="" textlink="">
      <xdr:nvSpPr>
        <xdr:cNvPr id="393" name="楕円 392"/>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27703</xdr:rowOff>
    </xdr:from>
    <xdr:ext cx="762000" cy="259045"/>
    <xdr:sp macro="" textlink="">
      <xdr:nvSpPr>
        <xdr:cNvPr id="394" name="テキスト ボックス 393"/>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117348</xdr:rowOff>
    </xdr:from>
    <xdr:to>
      <xdr:col>11</xdr:col>
      <xdr:colOff>60325</xdr:colOff>
      <xdr:row>79</xdr:row>
      <xdr:rowOff>47498</xdr:rowOff>
    </xdr:to>
    <xdr:sp macro="" textlink="">
      <xdr:nvSpPr>
        <xdr:cNvPr id="395" name="楕円 394"/>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32275</xdr:rowOff>
    </xdr:from>
    <xdr:ext cx="762000" cy="259045"/>
    <xdr:sp macro="" textlink="">
      <xdr:nvSpPr>
        <xdr:cNvPr id="396" name="テキスト ボックス 395"/>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397" name="楕円 396"/>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398" name="テキスト ボックス 397"/>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類似団体の平均を下回っているが、公債費の比率が経常収支比率を悪化させている要因であること示している。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公債費に比べ、物件費及び補助費等の増加により、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比率が増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今後は、公債費も含めた全ての区分で経費の削減に努める。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26" name="直線コネクタ 425"/>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2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28" name="直線コネクタ 42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9"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0" name="直線コネクタ 429"/>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73660</xdr:rowOff>
    </xdr:from>
    <xdr:to>
      <xdr:col>82</xdr:col>
      <xdr:colOff>107950</xdr:colOff>
      <xdr:row>76</xdr:row>
      <xdr:rowOff>69850</xdr:rowOff>
    </xdr:to>
    <xdr:cxnSp macro="">
      <xdr:nvCxnSpPr>
        <xdr:cNvPr id="431" name="直線コネクタ 430"/>
        <xdr:cNvCxnSpPr/>
      </xdr:nvCxnSpPr>
      <xdr:spPr>
        <a:xfrm flipV="1">
          <a:off x="15671800" y="1293241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2" name="公債費以外平均値テキスト"/>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3" name="フローチャート: 判断 432"/>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69850</xdr:rowOff>
    </xdr:from>
    <xdr:to>
      <xdr:col>78</xdr:col>
      <xdr:colOff>69850</xdr:colOff>
      <xdr:row>76</xdr:row>
      <xdr:rowOff>73661</xdr:rowOff>
    </xdr:to>
    <xdr:cxnSp macro="">
      <xdr:nvCxnSpPr>
        <xdr:cNvPr id="434" name="直線コネクタ 433"/>
        <xdr:cNvCxnSpPr/>
      </xdr:nvCxnSpPr>
      <xdr:spPr>
        <a:xfrm flipV="1">
          <a:off x="14782800" y="13100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35" name="フローチャート: 判断 434"/>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36" name="テキスト ボックス 435"/>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119380</xdr:rowOff>
    </xdr:from>
    <xdr:to>
      <xdr:col>73</xdr:col>
      <xdr:colOff>180975</xdr:colOff>
      <xdr:row>76</xdr:row>
      <xdr:rowOff>73661</xdr:rowOff>
    </xdr:to>
    <xdr:cxnSp macro="">
      <xdr:nvCxnSpPr>
        <xdr:cNvPr id="437" name="直線コネクタ 436"/>
        <xdr:cNvCxnSpPr/>
      </xdr:nvCxnSpPr>
      <xdr:spPr>
        <a:xfrm>
          <a:off x="13893800" y="12806680"/>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38" name="フローチャート: 判断 437"/>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39" name="テキスト ボックス 438"/>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119380</xdr:rowOff>
    </xdr:to>
    <xdr:cxnSp macro="">
      <xdr:nvCxnSpPr>
        <xdr:cNvPr id="440" name="直線コネクタ 439"/>
        <xdr:cNvCxnSpPr/>
      </xdr:nvCxnSpPr>
      <xdr:spPr>
        <a:xfrm>
          <a:off x="13004800" y="12722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1" name="フローチャート: 判断 440"/>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2" name="テキスト ボックス 441"/>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72389</xdr:rowOff>
    </xdr:from>
    <xdr:to>
      <xdr:col>65</xdr:col>
      <xdr:colOff>53975</xdr:colOff>
      <xdr:row>77</xdr:row>
      <xdr:rowOff>2539</xdr:rowOff>
    </xdr:to>
    <xdr:sp macro="" textlink="">
      <xdr:nvSpPr>
        <xdr:cNvPr id="443" name="フローチャート: 判断 442"/>
        <xdr:cNvSpPr/>
      </xdr:nvSpPr>
      <xdr:spPr>
        <a:xfrm>
          <a:off x="12954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158766</xdr:rowOff>
    </xdr:from>
    <xdr:ext cx="762000" cy="259045"/>
    <xdr:sp macro="" textlink="">
      <xdr:nvSpPr>
        <xdr:cNvPr id="444" name="テキスト ボックス 443"/>
        <xdr:cNvSpPr txBox="1"/>
      </xdr:nvSpPr>
      <xdr:spPr>
        <a:xfrm>
          <a:off x="12623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22860</xdr:rowOff>
    </xdr:from>
    <xdr:to>
      <xdr:col>82</xdr:col>
      <xdr:colOff>158750</xdr:colOff>
      <xdr:row>75</xdr:row>
      <xdr:rowOff>124460</xdr:rowOff>
    </xdr:to>
    <xdr:sp macro="" textlink="">
      <xdr:nvSpPr>
        <xdr:cNvPr id="450" name="楕円 449"/>
        <xdr:cNvSpPr/>
      </xdr:nvSpPr>
      <xdr:spPr>
        <a:xfrm>
          <a:off x="16459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39387</xdr:rowOff>
    </xdr:from>
    <xdr:ext cx="762000" cy="259045"/>
    <xdr:sp macro="" textlink="">
      <xdr:nvSpPr>
        <xdr:cNvPr id="451" name="公債費以外該当値テキスト"/>
        <xdr:cNvSpPr txBox="1"/>
      </xdr:nvSpPr>
      <xdr:spPr>
        <a:xfrm>
          <a:off x="16598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19050</xdr:rowOff>
    </xdr:from>
    <xdr:to>
      <xdr:col>78</xdr:col>
      <xdr:colOff>120650</xdr:colOff>
      <xdr:row>76</xdr:row>
      <xdr:rowOff>120650</xdr:rowOff>
    </xdr:to>
    <xdr:sp macro="" textlink="">
      <xdr:nvSpPr>
        <xdr:cNvPr id="452" name="楕円 451"/>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130827</xdr:rowOff>
    </xdr:from>
    <xdr:ext cx="736600" cy="259045"/>
    <xdr:sp macro="" textlink="">
      <xdr:nvSpPr>
        <xdr:cNvPr id="453" name="テキスト ボックス 452"/>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4" name="楕円 453"/>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55" name="テキスト ボックス 454"/>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68580</xdr:rowOff>
    </xdr:from>
    <xdr:to>
      <xdr:col>69</xdr:col>
      <xdr:colOff>142875</xdr:colOff>
      <xdr:row>74</xdr:row>
      <xdr:rowOff>170180</xdr:rowOff>
    </xdr:to>
    <xdr:sp macro="" textlink="">
      <xdr:nvSpPr>
        <xdr:cNvPr id="456" name="楕円 455"/>
        <xdr:cNvSpPr/>
      </xdr:nvSpPr>
      <xdr:spPr>
        <a:xfrm>
          <a:off x="13843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8907</xdr:rowOff>
    </xdr:from>
    <xdr:ext cx="762000" cy="259045"/>
    <xdr:sp macro="" textlink="">
      <xdr:nvSpPr>
        <xdr:cNvPr id="457" name="テキスト ボックス 456"/>
        <xdr:cNvSpPr txBox="1"/>
      </xdr:nvSpPr>
      <xdr:spPr>
        <a:xfrm>
          <a:off x="13512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58" name="楕円 457"/>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59" name="テキスト ボックス 458"/>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76225</xdr:rowOff>
    </xdr:from>
    <xdr:to>
      <xdr:col>29</xdr:col>
      <xdr:colOff>127000</xdr:colOff>
      <xdr:row>14</xdr:row>
      <xdr:rowOff>92354</xdr:rowOff>
    </xdr:to>
    <xdr:cxnSp macro="">
      <xdr:nvCxnSpPr>
        <xdr:cNvPr id="50" name="直線コネクタ 49"/>
        <xdr:cNvCxnSpPr/>
      </xdr:nvCxnSpPr>
      <xdr:spPr bwMode="auto">
        <a:xfrm flipV="1">
          <a:off x="5003800" y="2524150"/>
          <a:ext cx="647700" cy="1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92354</xdr:rowOff>
    </xdr:from>
    <xdr:to>
      <xdr:col>26</xdr:col>
      <xdr:colOff>50800</xdr:colOff>
      <xdr:row>14</xdr:row>
      <xdr:rowOff>105601</xdr:rowOff>
    </xdr:to>
    <xdr:cxnSp macro="">
      <xdr:nvCxnSpPr>
        <xdr:cNvPr id="53" name="直線コネクタ 52"/>
        <xdr:cNvCxnSpPr/>
      </xdr:nvCxnSpPr>
      <xdr:spPr bwMode="auto">
        <a:xfrm flipV="1">
          <a:off x="4305300" y="2540279"/>
          <a:ext cx="698500" cy="13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69075</xdr:rowOff>
    </xdr:from>
    <xdr:to>
      <xdr:col>26</xdr:col>
      <xdr:colOff>101600</xdr:colOff>
      <xdr:row>19</xdr:row>
      <xdr:rowOff>170675</xdr:rowOff>
    </xdr:to>
    <xdr:sp macro="" textlink="">
      <xdr:nvSpPr>
        <xdr:cNvPr id="54" name="フローチャート: 判断 53"/>
        <xdr:cNvSpPr/>
      </xdr:nvSpPr>
      <xdr:spPr bwMode="auto">
        <a:xfrm>
          <a:off x="49530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155452</xdr:rowOff>
    </xdr:from>
    <xdr:ext cx="736600" cy="259045"/>
    <xdr:sp macro="" textlink="">
      <xdr:nvSpPr>
        <xdr:cNvPr id="55" name="テキスト ボックス 54"/>
        <xdr:cNvSpPr txBox="1"/>
      </xdr:nvSpPr>
      <xdr:spPr>
        <a:xfrm>
          <a:off x="4622800" y="346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105601</xdr:rowOff>
    </xdr:from>
    <xdr:to>
      <xdr:col>22</xdr:col>
      <xdr:colOff>114300</xdr:colOff>
      <xdr:row>15</xdr:row>
      <xdr:rowOff>38926</xdr:rowOff>
    </xdr:to>
    <xdr:cxnSp macro="">
      <xdr:nvCxnSpPr>
        <xdr:cNvPr id="56" name="直線コネクタ 55"/>
        <xdr:cNvCxnSpPr/>
      </xdr:nvCxnSpPr>
      <xdr:spPr bwMode="auto">
        <a:xfrm flipV="1">
          <a:off x="3606800" y="2553526"/>
          <a:ext cx="698500" cy="10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73063</xdr:rowOff>
    </xdr:from>
    <xdr:to>
      <xdr:col>22</xdr:col>
      <xdr:colOff>165100</xdr:colOff>
      <xdr:row>20</xdr:row>
      <xdr:rowOff>3213</xdr:rowOff>
    </xdr:to>
    <xdr:sp macro="" textlink="">
      <xdr:nvSpPr>
        <xdr:cNvPr id="57" name="フローチャート: 判断 56"/>
        <xdr:cNvSpPr/>
      </xdr:nvSpPr>
      <xdr:spPr bwMode="auto">
        <a:xfrm>
          <a:off x="42545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159440</xdr:rowOff>
    </xdr:from>
    <xdr:ext cx="762000" cy="259045"/>
    <xdr:sp macro="" textlink="">
      <xdr:nvSpPr>
        <xdr:cNvPr id="58" name="テキスト ボックス 57"/>
        <xdr:cNvSpPr txBox="1"/>
      </xdr:nvSpPr>
      <xdr:spPr>
        <a:xfrm>
          <a:off x="39243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38926</xdr:rowOff>
    </xdr:from>
    <xdr:to>
      <xdr:col>18</xdr:col>
      <xdr:colOff>177800</xdr:colOff>
      <xdr:row>15</xdr:row>
      <xdr:rowOff>69964</xdr:rowOff>
    </xdr:to>
    <xdr:cxnSp macro="">
      <xdr:nvCxnSpPr>
        <xdr:cNvPr id="59" name="直線コネクタ 58"/>
        <xdr:cNvCxnSpPr/>
      </xdr:nvCxnSpPr>
      <xdr:spPr bwMode="auto">
        <a:xfrm flipV="1">
          <a:off x="2908300" y="2658301"/>
          <a:ext cx="698500" cy="3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82652</xdr:rowOff>
    </xdr:from>
    <xdr:to>
      <xdr:col>19</xdr:col>
      <xdr:colOff>38100</xdr:colOff>
      <xdr:row>20</xdr:row>
      <xdr:rowOff>12802</xdr:rowOff>
    </xdr:to>
    <xdr:sp macro="" textlink="">
      <xdr:nvSpPr>
        <xdr:cNvPr id="60" name="フローチャート: 判断 59"/>
        <xdr:cNvSpPr/>
      </xdr:nvSpPr>
      <xdr:spPr bwMode="auto">
        <a:xfrm>
          <a:off x="3556000" y="3387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169029</xdr:rowOff>
    </xdr:from>
    <xdr:ext cx="762000" cy="259045"/>
    <xdr:sp macro="" textlink="">
      <xdr:nvSpPr>
        <xdr:cNvPr id="61" name="テキスト ボックス 60"/>
        <xdr:cNvSpPr txBox="1"/>
      </xdr:nvSpPr>
      <xdr:spPr>
        <a:xfrm>
          <a:off x="3225800" y="347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90983</xdr:rowOff>
    </xdr:from>
    <xdr:to>
      <xdr:col>15</xdr:col>
      <xdr:colOff>101600</xdr:colOff>
      <xdr:row>20</xdr:row>
      <xdr:rowOff>21133</xdr:rowOff>
    </xdr:to>
    <xdr:sp macro="" textlink="">
      <xdr:nvSpPr>
        <xdr:cNvPr id="62" name="フローチャート: 判断 61"/>
        <xdr:cNvSpPr/>
      </xdr:nvSpPr>
      <xdr:spPr bwMode="auto">
        <a:xfrm>
          <a:off x="2857500" y="33961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5910</xdr:rowOff>
    </xdr:from>
    <xdr:ext cx="762000" cy="259045"/>
    <xdr:sp macro="" textlink="">
      <xdr:nvSpPr>
        <xdr:cNvPr id="63" name="テキスト ボックス 62"/>
        <xdr:cNvSpPr txBox="1"/>
      </xdr:nvSpPr>
      <xdr:spPr>
        <a:xfrm>
          <a:off x="2527300" y="34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25425</xdr:rowOff>
    </xdr:from>
    <xdr:to>
      <xdr:col>29</xdr:col>
      <xdr:colOff>177800</xdr:colOff>
      <xdr:row>14</xdr:row>
      <xdr:rowOff>127025</xdr:rowOff>
    </xdr:to>
    <xdr:sp macro="" textlink="">
      <xdr:nvSpPr>
        <xdr:cNvPr id="69" name="楕円 68"/>
        <xdr:cNvSpPr/>
      </xdr:nvSpPr>
      <xdr:spPr bwMode="auto">
        <a:xfrm>
          <a:off x="5600700" y="2473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41952</xdr:rowOff>
    </xdr:from>
    <xdr:ext cx="762000" cy="259045"/>
    <xdr:sp macro="" textlink="">
      <xdr:nvSpPr>
        <xdr:cNvPr id="70" name="人口1人当たり決算額の推移該当値テキスト130"/>
        <xdr:cNvSpPr txBox="1"/>
      </xdr:nvSpPr>
      <xdr:spPr>
        <a:xfrm>
          <a:off x="5740400" y="231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41554</xdr:rowOff>
    </xdr:from>
    <xdr:to>
      <xdr:col>26</xdr:col>
      <xdr:colOff>101600</xdr:colOff>
      <xdr:row>14</xdr:row>
      <xdr:rowOff>143154</xdr:rowOff>
    </xdr:to>
    <xdr:sp macro="" textlink="">
      <xdr:nvSpPr>
        <xdr:cNvPr id="71" name="楕円 70"/>
        <xdr:cNvSpPr/>
      </xdr:nvSpPr>
      <xdr:spPr bwMode="auto">
        <a:xfrm>
          <a:off x="4953000" y="2489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153331</xdr:rowOff>
    </xdr:from>
    <xdr:ext cx="736600" cy="259045"/>
    <xdr:sp macro="" textlink="">
      <xdr:nvSpPr>
        <xdr:cNvPr id="72" name="テキスト ボックス 71"/>
        <xdr:cNvSpPr txBox="1"/>
      </xdr:nvSpPr>
      <xdr:spPr>
        <a:xfrm>
          <a:off x="4622800" y="225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54801</xdr:rowOff>
    </xdr:from>
    <xdr:to>
      <xdr:col>22</xdr:col>
      <xdr:colOff>165100</xdr:colOff>
      <xdr:row>14</xdr:row>
      <xdr:rowOff>156401</xdr:rowOff>
    </xdr:to>
    <xdr:sp macro="" textlink="">
      <xdr:nvSpPr>
        <xdr:cNvPr id="73" name="楕円 72"/>
        <xdr:cNvSpPr/>
      </xdr:nvSpPr>
      <xdr:spPr bwMode="auto">
        <a:xfrm>
          <a:off x="4254500" y="2502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166578</xdr:rowOff>
    </xdr:from>
    <xdr:ext cx="762000" cy="259045"/>
    <xdr:sp macro="" textlink="">
      <xdr:nvSpPr>
        <xdr:cNvPr id="74" name="テキスト ボックス 73"/>
        <xdr:cNvSpPr txBox="1"/>
      </xdr:nvSpPr>
      <xdr:spPr>
        <a:xfrm>
          <a:off x="3924300" y="227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159576</xdr:rowOff>
    </xdr:from>
    <xdr:to>
      <xdr:col>19</xdr:col>
      <xdr:colOff>38100</xdr:colOff>
      <xdr:row>15</xdr:row>
      <xdr:rowOff>89726</xdr:rowOff>
    </xdr:to>
    <xdr:sp macro="" textlink="">
      <xdr:nvSpPr>
        <xdr:cNvPr id="75" name="楕円 74"/>
        <xdr:cNvSpPr/>
      </xdr:nvSpPr>
      <xdr:spPr bwMode="auto">
        <a:xfrm>
          <a:off x="3556000" y="2607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99903</xdr:rowOff>
    </xdr:from>
    <xdr:ext cx="762000" cy="259045"/>
    <xdr:sp macro="" textlink="">
      <xdr:nvSpPr>
        <xdr:cNvPr id="76" name="テキスト ボックス 75"/>
        <xdr:cNvSpPr txBox="1"/>
      </xdr:nvSpPr>
      <xdr:spPr>
        <a:xfrm>
          <a:off x="3225800" y="237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19164</xdr:rowOff>
    </xdr:from>
    <xdr:to>
      <xdr:col>15</xdr:col>
      <xdr:colOff>101600</xdr:colOff>
      <xdr:row>15</xdr:row>
      <xdr:rowOff>120764</xdr:rowOff>
    </xdr:to>
    <xdr:sp macro="" textlink="">
      <xdr:nvSpPr>
        <xdr:cNvPr id="77" name="楕円 76"/>
        <xdr:cNvSpPr/>
      </xdr:nvSpPr>
      <xdr:spPr bwMode="auto">
        <a:xfrm>
          <a:off x="2857500" y="2638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130941</xdr:rowOff>
    </xdr:from>
    <xdr:ext cx="762000" cy="259045"/>
    <xdr:sp macro="" textlink="">
      <xdr:nvSpPr>
        <xdr:cNvPr id="78" name="テキスト ボックス 77"/>
        <xdr:cNvSpPr txBox="1"/>
      </xdr:nvSpPr>
      <xdr:spPr>
        <a:xfrm>
          <a:off x="2527300" y="240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148679</xdr:rowOff>
    </xdr:from>
    <xdr:to>
      <xdr:col>29</xdr:col>
      <xdr:colOff>127000</xdr:colOff>
      <xdr:row>34</xdr:row>
      <xdr:rowOff>249720</xdr:rowOff>
    </xdr:to>
    <xdr:cxnSp macro="">
      <xdr:nvCxnSpPr>
        <xdr:cNvPr id="111" name="直線コネクタ 110"/>
        <xdr:cNvCxnSpPr/>
      </xdr:nvCxnSpPr>
      <xdr:spPr bwMode="auto">
        <a:xfrm flipV="1">
          <a:off x="5003800" y="6416129"/>
          <a:ext cx="647700" cy="10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130477</xdr:rowOff>
    </xdr:from>
    <xdr:ext cx="762000" cy="259045"/>
    <xdr:sp macro="" textlink="">
      <xdr:nvSpPr>
        <xdr:cNvPr id="112" name="人口1人当たり決算額の推移平均値テキスト445"/>
        <xdr:cNvSpPr txBox="1"/>
      </xdr:nvSpPr>
      <xdr:spPr>
        <a:xfrm>
          <a:off x="5740400" y="674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235623</xdr:rowOff>
    </xdr:from>
    <xdr:to>
      <xdr:col>26</xdr:col>
      <xdr:colOff>50800</xdr:colOff>
      <xdr:row>34</xdr:row>
      <xdr:rowOff>249720</xdr:rowOff>
    </xdr:to>
    <xdr:cxnSp macro="">
      <xdr:nvCxnSpPr>
        <xdr:cNvPr id="114" name="直線コネクタ 113"/>
        <xdr:cNvCxnSpPr/>
      </xdr:nvCxnSpPr>
      <xdr:spPr bwMode="auto">
        <a:xfrm>
          <a:off x="4305300" y="6503073"/>
          <a:ext cx="698500" cy="1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270948</xdr:rowOff>
    </xdr:from>
    <xdr:to>
      <xdr:col>26</xdr:col>
      <xdr:colOff>101600</xdr:colOff>
      <xdr:row>36</xdr:row>
      <xdr:rowOff>29648</xdr:rowOff>
    </xdr:to>
    <xdr:sp macro="" textlink="">
      <xdr:nvSpPr>
        <xdr:cNvPr id="115" name="フローチャート: 判断 114"/>
        <xdr:cNvSpPr/>
      </xdr:nvSpPr>
      <xdr:spPr bwMode="auto">
        <a:xfrm>
          <a:off x="4953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14425</xdr:rowOff>
    </xdr:from>
    <xdr:ext cx="736600" cy="259045"/>
    <xdr:sp macro="" textlink="">
      <xdr:nvSpPr>
        <xdr:cNvPr id="116" name="テキスト ボックス 115"/>
        <xdr:cNvSpPr txBox="1"/>
      </xdr:nvSpPr>
      <xdr:spPr>
        <a:xfrm>
          <a:off x="4622800" y="696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235623</xdr:rowOff>
    </xdr:from>
    <xdr:to>
      <xdr:col>22</xdr:col>
      <xdr:colOff>114300</xdr:colOff>
      <xdr:row>34</xdr:row>
      <xdr:rowOff>252635</xdr:rowOff>
    </xdr:to>
    <xdr:cxnSp macro="">
      <xdr:nvCxnSpPr>
        <xdr:cNvPr id="117" name="直線コネクタ 116"/>
        <xdr:cNvCxnSpPr/>
      </xdr:nvCxnSpPr>
      <xdr:spPr bwMode="auto">
        <a:xfrm flipV="1">
          <a:off x="3606800" y="6503073"/>
          <a:ext cx="698500" cy="17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268129</xdr:rowOff>
    </xdr:from>
    <xdr:to>
      <xdr:col>22</xdr:col>
      <xdr:colOff>165100</xdr:colOff>
      <xdr:row>36</xdr:row>
      <xdr:rowOff>26829</xdr:rowOff>
    </xdr:to>
    <xdr:sp macro="" textlink="">
      <xdr:nvSpPr>
        <xdr:cNvPr id="118" name="フローチャート: 判断 117"/>
        <xdr:cNvSpPr/>
      </xdr:nvSpPr>
      <xdr:spPr bwMode="auto">
        <a:xfrm>
          <a:off x="4254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11606</xdr:rowOff>
    </xdr:from>
    <xdr:ext cx="762000" cy="259045"/>
    <xdr:sp macro="" textlink="">
      <xdr:nvSpPr>
        <xdr:cNvPr id="119" name="テキスト ボックス 118"/>
        <xdr:cNvSpPr txBox="1"/>
      </xdr:nvSpPr>
      <xdr:spPr>
        <a:xfrm>
          <a:off x="3924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246538</xdr:rowOff>
    </xdr:from>
    <xdr:to>
      <xdr:col>18</xdr:col>
      <xdr:colOff>177800</xdr:colOff>
      <xdr:row>34</xdr:row>
      <xdr:rowOff>252635</xdr:rowOff>
    </xdr:to>
    <xdr:cxnSp macro="">
      <xdr:nvCxnSpPr>
        <xdr:cNvPr id="120" name="直線コネクタ 119"/>
        <xdr:cNvCxnSpPr/>
      </xdr:nvCxnSpPr>
      <xdr:spPr bwMode="auto">
        <a:xfrm>
          <a:off x="2908300" y="6513988"/>
          <a:ext cx="698500" cy="6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267653</xdr:rowOff>
    </xdr:from>
    <xdr:to>
      <xdr:col>19</xdr:col>
      <xdr:colOff>38100</xdr:colOff>
      <xdr:row>36</xdr:row>
      <xdr:rowOff>26353</xdr:rowOff>
    </xdr:to>
    <xdr:sp macro="" textlink="">
      <xdr:nvSpPr>
        <xdr:cNvPr id="121" name="フローチャート: 判断 120"/>
        <xdr:cNvSpPr/>
      </xdr:nvSpPr>
      <xdr:spPr bwMode="auto">
        <a:xfrm>
          <a:off x="35560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11130</xdr:rowOff>
    </xdr:from>
    <xdr:ext cx="762000" cy="259045"/>
    <xdr:sp macro="" textlink="">
      <xdr:nvSpPr>
        <xdr:cNvPr id="122" name="テキスト ボックス 121"/>
        <xdr:cNvSpPr txBox="1"/>
      </xdr:nvSpPr>
      <xdr:spPr>
        <a:xfrm>
          <a:off x="32258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268700</xdr:rowOff>
    </xdr:from>
    <xdr:to>
      <xdr:col>15</xdr:col>
      <xdr:colOff>101600</xdr:colOff>
      <xdr:row>36</xdr:row>
      <xdr:rowOff>27400</xdr:rowOff>
    </xdr:to>
    <xdr:sp macro="" textlink="">
      <xdr:nvSpPr>
        <xdr:cNvPr id="123" name="フローチャート: 判断 122"/>
        <xdr:cNvSpPr/>
      </xdr:nvSpPr>
      <xdr:spPr bwMode="auto">
        <a:xfrm>
          <a:off x="2857500" y="6879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12177</xdr:rowOff>
    </xdr:from>
    <xdr:ext cx="762000" cy="259045"/>
    <xdr:sp macro="" textlink="">
      <xdr:nvSpPr>
        <xdr:cNvPr id="124" name="テキスト ボックス 123"/>
        <xdr:cNvSpPr txBox="1"/>
      </xdr:nvSpPr>
      <xdr:spPr>
        <a:xfrm>
          <a:off x="2527300" y="696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97879</xdr:rowOff>
    </xdr:from>
    <xdr:to>
      <xdr:col>29</xdr:col>
      <xdr:colOff>177800</xdr:colOff>
      <xdr:row>34</xdr:row>
      <xdr:rowOff>199479</xdr:rowOff>
    </xdr:to>
    <xdr:sp macro="" textlink="">
      <xdr:nvSpPr>
        <xdr:cNvPr id="130" name="楕円 129"/>
        <xdr:cNvSpPr/>
      </xdr:nvSpPr>
      <xdr:spPr bwMode="auto">
        <a:xfrm>
          <a:off x="5600700" y="6365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6456</xdr:rowOff>
    </xdr:from>
    <xdr:ext cx="762000" cy="259045"/>
    <xdr:sp macro="" textlink="">
      <xdr:nvSpPr>
        <xdr:cNvPr id="131" name="人口1人当たり決算額の推移該当値テキスト445"/>
        <xdr:cNvSpPr txBox="1"/>
      </xdr:nvSpPr>
      <xdr:spPr>
        <a:xfrm>
          <a:off x="5740400" y="627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198920</xdr:rowOff>
    </xdr:from>
    <xdr:to>
      <xdr:col>26</xdr:col>
      <xdr:colOff>101600</xdr:colOff>
      <xdr:row>34</xdr:row>
      <xdr:rowOff>300520</xdr:rowOff>
    </xdr:to>
    <xdr:sp macro="" textlink="">
      <xdr:nvSpPr>
        <xdr:cNvPr id="132" name="楕円 131"/>
        <xdr:cNvSpPr/>
      </xdr:nvSpPr>
      <xdr:spPr bwMode="auto">
        <a:xfrm>
          <a:off x="4953000" y="6466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310697</xdr:rowOff>
    </xdr:from>
    <xdr:ext cx="736600" cy="259045"/>
    <xdr:sp macro="" textlink="">
      <xdr:nvSpPr>
        <xdr:cNvPr id="133" name="テキスト ボックス 132"/>
        <xdr:cNvSpPr txBox="1"/>
      </xdr:nvSpPr>
      <xdr:spPr>
        <a:xfrm>
          <a:off x="4622800" y="62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184823</xdr:rowOff>
    </xdr:from>
    <xdr:to>
      <xdr:col>22</xdr:col>
      <xdr:colOff>165100</xdr:colOff>
      <xdr:row>34</xdr:row>
      <xdr:rowOff>286423</xdr:rowOff>
    </xdr:to>
    <xdr:sp macro="" textlink="">
      <xdr:nvSpPr>
        <xdr:cNvPr id="134" name="楕円 133"/>
        <xdr:cNvSpPr/>
      </xdr:nvSpPr>
      <xdr:spPr bwMode="auto">
        <a:xfrm>
          <a:off x="4254500" y="645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296600</xdr:rowOff>
    </xdr:from>
    <xdr:ext cx="762000" cy="259045"/>
    <xdr:sp macro="" textlink="">
      <xdr:nvSpPr>
        <xdr:cNvPr id="135" name="テキスト ボックス 134"/>
        <xdr:cNvSpPr txBox="1"/>
      </xdr:nvSpPr>
      <xdr:spPr>
        <a:xfrm>
          <a:off x="3924300" y="622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201835</xdr:rowOff>
    </xdr:from>
    <xdr:to>
      <xdr:col>19</xdr:col>
      <xdr:colOff>38100</xdr:colOff>
      <xdr:row>34</xdr:row>
      <xdr:rowOff>303434</xdr:rowOff>
    </xdr:to>
    <xdr:sp macro="" textlink="">
      <xdr:nvSpPr>
        <xdr:cNvPr id="136" name="楕円 135"/>
        <xdr:cNvSpPr/>
      </xdr:nvSpPr>
      <xdr:spPr bwMode="auto">
        <a:xfrm>
          <a:off x="3556000" y="646928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313612</xdr:rowOff>
    </xdr:from>
    <xdr:ext cx="762000" cy="259045"/>
    <xdr:sp macro="" textlink="">
      <xdr:nvSpPr>
        <xdr:cNvPr id="137" name="テキスト ボックス 136"/>
        <xdr:cNvSpPr txBox="1"/>
      </xdr:nvSpPr>
      <xdr:spPr>
        <a:xfrm>
          <a:off x="3225800" y="62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195739</xdr:rowOff>
    </xdr:from>
    <xdr:to>
      <xdr:col>15</xdr:col>
      <xdr:colOff>101600</xdr:colOff>
      <xdr:row>34</xdr:row>
      <xdr:rowOff>297338</xdr:rowOff>
    </xdr:to>
    <xdr:sp macro="" textlink="">
      <xdr:nvSpPr>
        <xdr:cNvPr id="138" name="楕円 137"/>
        <xdr:cNvSpPr/>
      </xdr:nvSpPr>
      <xdr:spPr bwMode="auto">
        <a:xfrm>
          <a:off x="2857500" y="646318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307516</xdr:rowOff>
    </xdr:from>
    <xdr:ext cx="762000" cy="259045"/>
    <xdr:sp macro="" textlink="">
      <xdr:nvSpPr>
        <xdr:cNvPr id="139" name="テキスト ボックス 138"/>
        <xdr:cNvSpPr txBox="1"/>
      </xdr:nvSpPr>
      <xdr:spPr>
        <a:xfrm>
          <a:off x="2527300" y="623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19,358
19,260
1,332.45
18,877,299
18,048,032
816,703
9,347,484
24,290,961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5659</xdr:rowOff>
    </xdr:from>
    <xdr:to>
      <xdr:col>24</xdr:col>
      <xdr:colOff>63500</xdr:colOff>
      <xdr:row>32</xdr:row>
      <xdr:rowOff>158690</xdr:rowOff>
    </xdr:to>
    <xdr:cxnSp macro="">
      <xdr:nvCxnSpPr>
        <xdr:cNvPr id="63" name="直線コネクタ 62"/>
        <xdr:cNvCxnSpPr/>
      </xdr:nvCxnSpPr>
      <xdr:spPr>
        <a:xfrm flipV="1">
          <a:off x="3797300" y="5492059"/>
          <a:ext cx="8382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121102</xdr:rowOff>
    </xdr:from>
    <xdr:to>
      <xdr:col>19</xdr:col>
      <xdr:colOff>177800</xdr:colOff>
      <xdr:row>32</xdr:row>
      <xdr:rowOff>158690</xdr:rowOff>
    </xdr:to>
    <xdr:cxnSp macro="">
      <xdr:nvCxnSpPr>
        <xdr:cNvPr id="66" name="直線コネクタ 65"/>
        <xdr:cNvCxnSpPr/>
      </xdr:nvCxnSpPr>
      <xdr:spPr>
        <a:xfrm>
          <a:off x="2908300" y="5607502"/>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115924</xdr:rowOff>
    </xdr:from>
    <xdr:to>
      <xdr:col>20</xdr:col>
      <xdr:colOff>38100</xdr:colOff>
      <xdr:row>38</xdr:row>
      <xdr:rowOff>46074</xdr:rowOff>
    </xdr:to>
    <xdr:sp macro="" textlink="">
      <xdr:nvSpPr>
        <xdr:cNvPr id="67" name="フローチャート: 判断 66"/>
        <xdr:cNvSpPr/>
      </xdr:nvSpPr>
      <xdr:spPr>
        <a:xfrm>
          <a:off x="3746500" y="645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37201</xdr:rowOff>
    </xdr:from>
    <xdr:ext cx="534377" cy="259045"/>
    <xdr:sp macro="" textlink="">
      <xdr:nvSpPr>
        <xdr:cNvPr id="68" name="テキスト ボックス 67"/>
        <xdr:cNvSpPr txBox="1"/>
      </xdr:nvSpPr>
      <xdr:spPr>
        <a:xfrm>
          <a:off x="3530111" y="65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121102</xdr:rowOff>
    </xdr:from>
    <xdr:to>
      <xdr:col>15</xdr:col>
      <xdr:colOff>50800</xdr:colOff>
      <xdr:row>32</xdr:row>
      <xdr:rowOff>170986</xdr:rowOff>
    </xdr:to>
    <xdr:cxnSp macro="">
      <xdr:nvCxnSpPr>
        <xdr:cNvPr id="69" name="直線コネクタ 68"/>
        <xdr:cNvCxnSpPr/>
      </xdr:nvCxnSpPr>
      <xdr:spPr>
        <a:xfrm flipV="1">
          <a:off x="2019300" y="5607502"/>
          <a:ext cx="889000" cy="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121737</xdr:rowOff>
    </xdr:from>
    <xdr:to>
      <xdr:col>15</xdr:col>
      <xdr:colOff>101600</xdr:colOff>
      <xdr:row>38</xdr:row>
      <xdr:rowOff>51887</xdr:rowOff>
    </xdr:to>
    <xdr:sp macro="" textlink="">
      <xdr:nvSpPr>
        <xdr:cNvPr id="70" name="フローチャート: 判断 69"/>
        <xdr:cNvSpPr/>
      </xdr:nvSpPr>
      <xdr:spPr>
        <a:xfrm>
          <a:off x="2857500" y="64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43014</xdr:rowOff>
    </xdr:from>
    <xdr:ext cx="534377" cy="259045"/>
    <xdr:sp macro="" textlink="">
      <xdr:nvSpPr>
        <xdr:cNvPr id="71" name="テキスト ボックス 70"/>
        <xdr:cNvSpPr txBox="1"/>
      </xdr:nvSpPr>
      <xdr:spPr>
        <a:xfrm>
          <a:off x="2641111" y="65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170986</xdr:rowOff>
    </xdr:from>
    <xdr:to>
      <xdr:col>10</xdr:col>
      <xdr:colOff>114300</xdr:colOff>
      <xdr:row>33</xdr:row>
      <xdr:rowOff>12337</xdr:rowOff>
    </xdr:to>
    <xdr:cxnSp macro="">
      <xdr:nvCxnSpPr>
        <xdr:cNvPr id="72" name="直線コネクタ 71"/>
        <xdr:cNvCxnSpPr/>
      </xdr:nvCxnSpPr>
      <xdr:spPr>
        <a:xfrm flipV="1">
          <a:off x="1130300" y="565738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129803</xdr:rowOff>
    </xdr:from>
    <xdr:to>
      <xdr:col>10</xdr:col>
      <xdr:colOff>165100</xdr:colOff>
      <xdr:row>38</xdr:row>
      <xdr:rowOff>59953</xdr:rowOff>
    </xdr:to>
    <xdr:sp macro="" textlink="">
      <xdr:nvSpPr>
        <xdr:cNvPr id="73" name="フローチャート: 判断 72"/>
        <xdr:cNvSpPr/>
      </xdr:nvSpPr>
      <xdr:spPr>
        <a:xfrm>
          <a:off x="1968500" y="647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51080</xdr:rowOff>
    </xdr:from>
    <xdr:ext cx="534377" cy="259045"/>
    <xdr:sp macro="" textlink="">
      <xdr:nvSpPr>
        <xdr:cNvPr id="74" name="テキスト ボックス 73"/>
        <xdr:cNvSpPr txBox="1"/>
      </xdr:nvSpPr>
      <xdr:spPr>
        <a:xfrm>
          <a:off x="1752111" y="65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132252</xdr:rowOff>
    </xdr:from>
    <xdr:to>
      <xdr:col>6</xdr:col>
      <xdr:colOff>38100</xdr:colOff>
      <xdr:row>38</xdr:row>
      <xdr:rowOff>62402</xdr:rowOff>
    </xdr:to>
    <xdr:sp macro="" textlink="">
      <xdr:nvSpPr>
        <xdr:cNvPr id="75" name="フローチャート: 判断 74"/>
        <xdr:cNvSpPr/>
      </xdr:nvSpPr>
      <xdr:spPr>
        <a:xfrm>
          <a:off x="1079500" y="647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53529</xdr:rowOff>
    </xdr:from>
    <xdr:ext cx="534377" cy="259045"/>
    <xdr:sp macro="" textlink="">
      <xdr:nvSpPr>
        <xdr:cNvPr id="76" name="テキスト ボックス 75"/>
        <xdr:cNvSpPr txBox="1"/>
      </xdr:nvSpPr>
      <xdr:spPr>
        <a:xfrm>
          <a:off x="863111" y="656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126309</xdr:rowOff>
    </xdr:from>
    <xdr:to>
      <xdr:col>24</xdr:col>
      <xdr:colOff>114300</xdr:colOff>
      <xdr:row>32</xdr:row>
      <xdr:rowOff>56459</xdr:rowOff>
    </xdr:to>
    <xdr:sp macro="" textlink="">
      <xdr:nvSpPr>
        <xdr:cNvPr id="82" name="楕円 81"/>
        <xdr:cNvSpPr/>
      </xdr:nvSpPr>
      <xdr:spPr>
        <a:xfrm>
          <a:off x="4584700" y="54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149186</xdr:rowOff>
    </xdr:from>
    <xdr:ext cx="599010" cy="259045"/>
    <xdr:sp macro="" textlink="">
      <xdr:nvSpPr>
        <xdr:cNvPr id="83" name="人件費該当値テキスト"/>
        <xdr:cNvSpPr txBox="1"/>
      </xdr:nvSpPr>
      <xdr:spPr>
        <a:xfrm>
          <a:off x="4686300" y="529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107890</xdr:rowOff>
    </xdr:from>
    <xdr:to>
      <xdr:col>20</xdr:col>
      <xdr:colOff>38100</xdr:colOff>
      <xdr:row>33</xdr:row>
      <xdr:rowOff>38040</xdr:rowOff>
    </xdr:to>
    <xdr:sp macro="" textlink="">
      <xdr:nvSpPr>
        <xdr:cNvPr id="84" name="楕円 83"/>
        <xdr:cNvSpPr/>
      </xdr:nvSpPr>
      <xdr:spPr>
        <a:xfrm>
          <a:off x="3746500" y="55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54567</xdr:rowOff>
    </xdr:from>
    <xdr:ext cx="599010" cy="259045"/>
    <xdr:sp macro="" textlink="">
      <xdr:nvSpPr>
        <xdr:cNvPr id="85" name="テキスト ボックス 84"/>
        <xdr:cNvSpPr txBox="1"/>
      </xdr:nvSpPr>
      <xdr:spPr>
        <a:xfrm>
          <a:off x="3497795" y="536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70302</xdr:rowOff>
    </xdr:from>
    <xdr:to>
      <xdr:col>15</xdr:col>
      <xdr:colOff>101600</xdr:colOff>
      <xdr:row>33</xdr:row>
      <xdr:rowOff>452</xdr:rowOff>
    </xdr:to>
    <xdr:sp macro="" textlink="">
      <xdr:nvSpPr>
        <xdr:cNvPr id="86" name="楕円 85"/>
        <xdr:cNvSpPr/>
      </xdr:nvSpPr>
      <xdr:spPr>
        <a:xfrm>
          <a:off x="2857500" y="555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16979</xdr:rowOff>
    </xdr:from>
    <xdr:ext cx="599010" cy="259045"/>
    <xdr:sp macro="" textlink="">
      <xdr:nvSpPr>
        <xdr:cNvPr id="87" name="テキスト ボックス 86"/>
        <xdr:cNvSpPr txBox="1"/>
      </xdr:nvSpPr>
      <xdr:spPr>
        <a:xfrm>
          <a:off x="2608795" y="533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120186</xdr:rowOff>
    </xdr:from>
    <xdr:to>
      <xdr:col>10</xdr:col>
      <xdr:colOff>165100</xdr:colOff>
      <xdr:row>33</xdr:row>
      <xdr:rowOff>50336</xdr:rowOff>
    </xdr:to>
    <xdr:sp macro="" textlink="">
      <xdr:nvSpPr>
        <xdr:cNvPr id="88" name="楕円 87"/>
        <xdr:cNvSpPr/>
      </xdr:nvSpPr>
      <xdr:spPr>
        <a:xfrm>
          <a:off x="1968500" y="560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66863</xdr:rowOff>
    </xdr:from>
    <xdr:ext cx="599010" cy="259045"/>
    <xdr:sp macro="" textlink="">
      <xdr:nvSpPr>
        <xdr:cNvPr id="89" name="テキスト ボックス 88"/>
        <xdr:cNvSpPr txBox="1"/>
      </xdr:nvSpPr>
      <xdr:spPr>
        <a:xfrm>
          <a:off x="1719795" y="538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132987</xdr:rowOff>
    </xdr:from>
    <xdr:to>
      <xdr:col>6</xdr:col>
      <xdr:colOff>38100</xdr:colOff>
      <xdr:row>33</xdr:row>
      <xdr:rowOff>63137</xdr:rowOff>
    </xdr:to>
    <xdr:sp macro="" textlink="">
      <xdr:nvSpPr>
        <xdr:cNvPr id="90" name="楕円 89"/>
        <xdr:cNvSpPr/>
      </xdr:nvSpPr>
      <xdr:spPr>
        <a:xfrm>
          <a:off x="1079500" y="56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79664</xdr:rowOff>
    </xdr:from>
    <xdr:ext cx="599010" cy="259045"/>
    <xdr:sp macro="" textlink="">
      <xdr:nvSpPr>
        <xdr:cNvPr id="91" name="テキスト ボックス 90"/>
        <xdr:cNvSpPr txBox="1"/>
      </xdr:nvSpPr>
      <xdr:spPr>
        <a:xfrm>
          <a:off x="830795" y="539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11226</xdr:rowOff>
    </xdr:from>
    <xdr:to>
      <xdr:col>24</xdr:col>
      <xdr:colOff>63500</xdr:colOff>
      <xdr:row>50</xdr:row>
      <xdr:rowOff>119290</xdr:rowOff>
    </xdr:to>
    <xdr:cxnSp macro="">
      <xdr:nvCxnSpPr>
        <xdr:cNvPr id="123" name="直線コネクタ 122"/>
        <xdr:cNvCxnSpPr/>
      </xdr:nvCxnSpPr>
      <xdr:spPr>
        <a:xfrm>
          <a:off x="3797300" y="8583726"/>
          <a:ext cx="838200" cy="10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11226</xdr:rowOff>
    </xdr:from>
    <xdr:to>
      <xdr:col>19</xdr:col>
      <xdr:colOff>177800</xdr:colOff>
      <xdr:row>51</xdr:row>
      <xdr:rowOff>72427</xdr:rowOff>
    </xdr:to>
    <xdr:cxnSp macro="">
      <xdr:nvCxnSpPr>
        <xdr:cNvPr id="126" name="直線コネクタ 125"/>
        <xdr:cNvCxnSpPr/>
      </xdr:nvCxnSpPr>
      <xdr:spPr>
        <a:xfrm flipV="1">
          <a:off x="2908300" y="8583726"/>
          <a:ext cx="889000" cy="2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7" name="フローチャート: 判断 126"/>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8" name="テキスト ボックス 127"/>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72427</xdr:rowOff>
    </xdr:from>
    <xdr:to>
      <xdr:col>15</xdr:col>
      <xdr:colOff>50800</xdr:colOff>
      <xdr:row>52</xdr:row>
      <xdr:rowOff>2801</xdr:rowOff>
    </xdr:to>
    <xdr:cxnSp macro="">
      <xdr:nvCxnSpPr>
        <xdr:cNvPr id="129" name="直線コネクタ 128"/>
        <xdr:cNvCxnSpPr/>
      </xdr:nvCxnSpPr>
      <xdr:spPr>
        <a:xfrm flipV="1">
          <a:off x="2019300" y="8816377"/>
          <a:ext cx="889000" cy="10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30" name="フローチャート: 判断 129"/>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31" name="テキスト ボックス 130"/>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2801</xdr:rowOff>
    </xdr:from>
    <xdr:to>
      <xdr:col>10</xdr:col>
      <xdr:colOff>114300</xdr:colOff>
      <xdr:row>52</xdr:row>
      <xdr:rowOff>61209</xdr:rowOff>
    </xdr:to>
    <xdr:cxnSp macro="">
      <xdr:nvCxnSpPr>
        <xdr:cNvPr id="132" name="直線コネクタ 131"/>
        <xdr:cNvCxnSpPr/>
      </xdr:nvCxnSpPr>
      <xdr:spPr>
        <a:xfrm flipV="1">
          <a:off x="1130300" y="8918201"/>
          <a:ext cx="889000" cy="5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3" name="フローチャート: 判断 132"/>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4" name="テキスト ボックス 133"/>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5" name="フローチャート: 判断 134"/>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6" name="テキスト ボックス 135"/>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68490</xdr:rowOff>
    </xdr:from>
    <xdr:to>
      <xdr:col>24</xdr:col>
      <xdr:colOff>114300</xdr:colOff>
      <xdr:row>50</xdr:row>
      <xdr:rowOff>170090</xdr:rowOff>
    </xdr:to>
    <xdr:sp macro="" textlink="">
      <xdr:nvSpPr>
        <xdr:cNvPr id="142" name="楕円 141"/>
        <xdr:cNvSpPr/>
      </xdr:nvSpPr>
      <xdr:spPr>
        <a:xfrm>
          <a:off x="4584700" y="86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91367</xdr:rowOff>
    </xdr:from>
    <xdr:ext cx="599010" cy="259045"/>
    <xdr:sp macro="" textlink="">
      <xdr:nvSpPr>
        <xdr:cNvPr id="143" name="物件費該当値テキスト"/>
        <xdr:cNvSpPr txBox="1"/>
      </xdr:nvSpPr>
      <xdr:spPr>
        <a:xfrm>
          <a:off x="4686300" y="849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131876</xdr:rowOff>
    </xdr:from>
    <xdr:to>
      <xdr:col>20</xdr:col>
      <xdr:colOff>38100</xdr:colOff>
      <xdr:row>50</xdr:row>
      <xdr:rowOff>62026</xdr:rowOff>
    </xdr:to>
    <xdr:sp macro="" textlink="">
      <xdr:nvSpPr>
        <xdr:cNvPr id="144" name="楕円 143"/>
        <xdr:cNvSpPr/>
      </xdr:nvSpPr>
      <xdr:spPr>
        <a:xfrm>
          <a:off x="3746500" y="853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78553</xdr:rowOff>
    </xdr:from>
    <xdr:ext cx="599010" cy="259045"/>
    <xdr:sp macro="" textlink="">
      <xdr:nvSpPr>
        <xdr:cNvPr id="145" name="テキスト ボックス 144"/>
        <xdr:cNvSpPr txBox="1"/>
      </xdr:nvSpPr>
      <xdr:spPr>
        <a:xfrm>
          <a:off x="3497795" y="830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21627</xdr:rowOff>
    </xdr:from>
    <xdr:to>
      <xdr:col>15</xdr:col>
      <xdr:colOff>101600</xdr:colOff>
      <xdr:row>51</xdr:row>
      <xdr:rowOff>123227</xdr:rowOff>
    </xdr:to>
    <xdr:sp macro="" textlink="">
      <xdr:nvSpPr>
        <xdr:cNvPr id="146" name="楕円 145"/>
        <xdr:cNvSpPr/>
      </xdr:nvSpPr>
      <xdr:spPr>
        <a:xfrm>
          <a:off x="2857500" y="876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139754</xdr:rowOff>
    </xdr:from>
    <xdr:ext cx="599010" cy="259045"/>
    <xdr:sp macro="" textlink="">
      <xdr:nvSpPr>
        <xdr:cNvPr id="147" name="テキスト ボックス 146"/>
        <xdr:cNvSpPr txBox="1"/>
      </xdr:nvSpPr>
      <xdr:spPr>
        <a:xfrm>
          <a:off x="2608795" y="854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123451</xdr:rowOff>
    </xdr:from>
    <xdr:to>
      <xdr:col>10</xdr:col>
      <xdr:colOff>165100</xdr:colOff>
      <xdr:row>52</xdr:row>
      <xdr:rowOff>53601</xdr:rowOff>
    </xdr:to>
    <xdr:sp macro="" textlink="">
      <xdr:nvSpPr>
        <xdr:cNvPr id="148" name="楕円 147"/>
        <xdr:cNvSpPr/>
      </xdr:nvSpPr>
      <xdr:spPr>
        <a:xfrm>
          <a:off x="1968500" y="886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70128</xdr:rowOff>
    </xdr:from>
    <xdr:ext cx="599010" cy="259045"/>
    <xdr:sp macro="" textlink="">
      <xdr:nvSpPr>
        <xdr:cNvPr id="149" name="テキスト ボックス 148"/>
        <xdr:cNvSpPr txBox="1"/>
      </xdr:nvSpPr>
      <xdr:spPr>
        <a:xfrm>
          <a:off x="1719795" y="864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10409</xdr:rowOff>
    </xdr:from>
    <xdr:to>
      <xdr:col>6</xdr:col>
      <xdr:colOff>38100</xdr:colOff>
      <xdr:row>52</xdr:row>
      <xdr:rowOff>112009</xdr:rowOff>
    </xdr:to>
    <xdr:sp macro="" textlink="">
      <xdr:nvSpPr>
        <xdr:cNvPr id="150" name="楕円 149"/>
        <xdr:cNvSpPr/>
      </xdr:nvSpPr>
      <xdr:spPr>
        <a:xfrm>
          <a:off x="1079500" y="892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128536</xdr:rowOff>
    </xdr:from>
    <xdr:ext cx="599010" cy="259045"/>
    <xdr:sp macro="" textlink="">
      <xdr:nvSpPr>
        <xdr:cNvPr id="151" name="テキスト ボックス 150"/>
        <xdr:cNvSpPr txBox="1"/>
      </xdr:nvSpPr>
      <xdr:spPr>
        <a:xfrm>
          <a:off x="830795" y="870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57153</xdr:rowOff>
    </xdr:from>
    <xdr:to>
      <xdr:col>24</xdr:col>
      <xdr:colOff>63500</xdr:colOff>
      <xdr:row>77</xdr:row>
      <xdr:rowOff>119241</xdr:rowOff>
    </xdr:to>
    <xdr:cxnSp macro="">
      <xdr:nvCxnSpPr>
        <xdr:cNvPr id="178" name="直線コネクタ 177"/>
        <xdr:cNvCxnSpPr/>
      </xdr:nvCxnSpPr>
      <xdr:spPr>
        <a:xfrm>
          <a:off x="3797300" y="13258803"/>
          <a:ext cx="8382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55143</xdr:rowOff>
    </xdr:from>
    <xdr:ext cx="469744" cy="259045"/>
    <xdr:sp macro="" textlink="">
      <xdr:nvSpPr>
        <xdr:cNvPr id="179" name="維持補修費平均値テキスト"/>
        <xdr:cNvSpPr txBox="1"/>
      </xdr:nvSpPr>
      <xdr:spPr>
        <a:xfrm>
          <a:off x="4686300" y="13256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32280</xdr:rowOff>
    </xdr:from>
    <xdr:to>
      <xdr:col>19</xdr:col>
      <xdr:colOff>177800</xdr:colOff>
      <xdr:row>77</xdr:row>
      <xdr:rowOff>57153</xdr:rowOff>
    </xdr:to>
    <xdr:cxnSp macro="">
      <xdr:nvCxnSpPr>
        <xdr:cNvPr id="181" name="直線コネクタ 180"/>
        <xdr:cNvCxnSpPr/>
      </xdr:nvCxnSpPr>
      <xdr:spPr>
        <a:xfrm>
          <a:off x="2908300" y="13233930"/>
          <a:ext cx="889000" cy="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6445</xdr:rowOff>
    </xdr:from>
    <xdr:to>
      <xdr:col>20</xdr:col>
      <xdr:colOff>38100</xdr:colOff>
      <xdr:row>78</xdr:row>
      <xdr:rowOff>108045</xdr:rowOff>
    </xdr:to>
    <xdr:sp macro="" textlink="">
      <xdr:nvSpPr>
        <xdr:cNvPr id="182" name="フローチャート: 判断 181"/>
        <xdr:cNvSpPr/>
      </xdr:nvSpPr>
      <xdr:spPr>
        <a:xfrm>
          <a:off x="3746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99172</xdr:rowOff>
    </xdr:from>
    <xdr:ext cx="469744" cy="259045"/>
    <xdr:sp macro="" textlink="">
      <xdr:nvSpPr>
        <xdr:cNvPr id="183" name="テキスト ボックス 182"/>
        <xdr:cNvSpPr txBox="1"/>
      </xdr:nvSpPr>
      <xdr:spPr>
        <a:xfrm>
          <a:off x="3562428" y="134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32280</xdr:rowOff>
    </xdr:from>
    <xdr:to>
      <xdr:col>15</xdr:col>
      <xdr:colOff>50800</xdr:colOff>
      <xdr:row>78</xdr:row>
      <xdr:rowOff>18886</xdr:rowOff>
    </xdr:to>
    <xdr:cxnSp macro="">
      <xdr:nvCxnSpPr>
        <xdr:cNvPr id="184" name="直線コネクタ 183"/>
        <xdr:cNvCxnSpPr/>
      </xdr:nvCxnSpPr>
      <xdr:spPr>
        <a:xfrm flipV="1">
          <a:off x="2019300" y="13233930"/>
          <a:ext cx="889000" cy="15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3839</xdr:rowOff>
    </xdr:from>
    <xdr:to>
      <xdr:col>15</xdr:col>
      <xdr:colOff>101600</xdr:colOff>
      <xdr:row>78</xdr:row>
      <xdr:rowOff>105439</xdr:rowOff>
    </xdr:to>
    <xdr:sp macro="" textlink="">
      <xdr:nvSpPr>
        <xdr:cNvPr id="185" name="フローチャート: 判断 184"/>
        <xdr:cNvSpPr/>
      </xdr:nvSpPr>
      <xdr:spPr>
        <a:xfrm>
          <a:off x="2857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96566</xdr:rowOff>
    </xdr:from>
    <xdr:ext cx="469744" cy="259045"/>
    <xdr:sp macro="" textlink="">
      <xdr:nvSpPr>
        <xdr:cNvPr id="186" name="テキスト ボックス 185"/>
        <xdr:cNvSpPr txBox="1"/>
      </xdr:nvSpPr>
      <xdr:spPr>
        <a:xfrm>
          <a:off x="2673428" y="1346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13901</xdr:rowOff>
    </xdr:from>
    <xdr:to>
      <xdr:col>10</xdr:col>
      <xdr:colOff>114300</xdr:colOff>
      <xdr:row>78</xdr:row>
      <xdr:rowOff>18886</xdr:rowOff>
    </xdr:to>
    <xdr:cxnSp macro="">
      <xdr:nvCxnSpPr>
        <xdr:cNvPr id="187" name="直線コネクタ 186"/>
        <xdr:cNvCxnSpPr/>
      </xdr:nvCxnSpPr>
      <xdr:spPr>
        <a:xfrm>
          <a:off x="1130300" y="13387001"/>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1803</xdr:rowOff>
    </xdr:from>
    <xdr:to>
      <xdr:col>10</xdr:col>
      <xdr:colOff>165100</xdr:colOff>
      <xdr:row>78</xdr:row>
      <xdr:rowOff>103403</xdr:rowOff>
    </xdr:to>
    <xdr:sp macro="" textlink="">
      <xdr:nvSpPr>
        <xdr:cNvPr id="188" name="フローチャート: 判断 187"/>
        <xdr:cNvSpPr/>
      </xdr:nvSpPr>
      <xdr:spPr>
        <a:xfrm>
          <a:off x="1968500" y="133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94530</xdr:rowOff>
    </xdr:from>
    <xdr:ext cx="469744" cy="259045"/>
    <xdr:sp macro="" textlink="">
      <xdr:nvSpPr>
        <xdr:cNvPr id="189" name="テキスト ボックス 188"/>
        <xdr:cNvSpPr txBox="1"/>
      </xdr:nvSpPr>
      <xdr:spPr>
        <a:xfrm>
          <a:off x="1784428" y="134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9027</xdr:rowOff>
    </xdr:from>
    <xdr:to>
      <xdr:col>6</xdr:col>
      <xdr:colOff>38100</xdr:colOff>
      <xdr:row>78</xdr:row>
      <xdr:rowOff>110627</xdr:rowOff>
    </xdr:to>
    <xdr:sp macro="" textlink="">
      <xdr:nvSpPr>
        <xdr:cNvPr id="190" name="フローチャート: 判断 189"/>
        <xdr:cNvSpPr/>
      </xdr:nvSpPr>
      <xdr:spPr>
        <a:xfrm>
          <a:off x="1079500" y="1338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101754</xdr:rowOff>
    </xdr:from>
    <xdr:ext cx="469744" cy="259045"/>
    <xdr:sp macro="" textlink="">
      <xdr:nvSpPr>
        <xdr:cNvPr id="191" name="テキスト ボックス 190"/>
        <xdr:cNvSpPr txBox="1"/>
      </xdr:nvSpPr>
      <xdr:spPr>
        <a:xfrm>
          <a:off x="895428" y="1347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68441</xdr:rowOff>
    </xdr:from>
    <xdr:to>
      <xdr:col>24</xdr:col>
      <xdr:colOff>114300</xdr:colOff>
      <xdr:row>77</xdr:row>
      <xdr:rowOff>170041</xdr:rowOff>
    </xdr:to>
    <xdr:sp macro="" textlink="">
      <xdr:nvSpPr>
        <xdr:cNvPr id="197" name="楕円 196"/>
        <xdr:cNvSpPr/>
      </xdr:nvSpPr>
      <xdr:spPr>
        <a:xfrm>
          <a:off x="45847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91318</xdr:rowOff>
    </xdr:from>
    <xdr:ext cx="469744" cy="259045"/>
    <xdr:sp macro="" textlink="">
      <xdr:nvSpPr>
        <xdr:cNvPr id="198" name="維持補修費該当値テキスト"/>
        <xdr:cNvSpPr txBox="1"/>
      </xdr:nvSpPr>
      <xdr:spPr>
        <a:xfrm>
          <a:off x="4686300" y="1312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6353</xdr:rowOff>
    </xdr:from>
    <xdr:to>
      <xdr:col>20</xdr:col>
      <xdr:colOff>38100</xdr:colOff>
      <xdr:row>77</xdr:row>
      <xdr:rowOff>107953</xdr:rowOff>
    </xdr:to>
    <xdr:sp macro="" textlink="">
      <xdr:nvSpPr>
        <xdr:cNvPr id="199" name="楕円 198"/>
        <xdr:cNvSpPr/>
      </xdr:nvSpPr>
      <xdr:spPr>
        <a:xfrm>
          <a:off x="3746500" y="1320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124480</xdr:rowOff>
    </xdr:from>
    <xdr:ext cx="534377" cy="259045"/>
    <xdr:sp macro="" textlink="">
      <xdr:nvSpPr>
        <xdr:cNvPr id="200" name="テキスト ボックス 199"/>
        <xdr:cNvSpPr txBox="1"/>
      </xdr:nvSpPr>
      <xdr:spPr>
        <a:xfrm>
          <a:off x="3530111" y="129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152930</xdr:rowOff>
    </xdr:from>
    <xdr:to>
      <xdr:col>15</xdr:col>
      <xdr:colOff>101600</xdr:colOff>
      <xdr:row>77</xdr:row>
      <xdr:rowOff>83080</xdr:rowOff>
    </xdr:to>
    <xdr:sp macro="" textlink="">
      <xdr:nvSpPr>
        <xdr:cNvPr id="201" name="楕円 200"/>
        <xdr:cNvSpPr/>
      </xdr:nvSpPr>
      <xdr:spPr>
        <a:xfrm>
          <a:off x="2857500" y="131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99608</xdr:rowOff>
    </xdr:from>
    <xdr:ext cx="534377" cy="259045"/>
    <xdr:sp macro="" textlink="">
      <xdr:nvSpPr>
        <xdr:cNvPr id="202" name="テキスト ボックス 201"/>
        <xdr:cNvSpPr txBox="1"/>
      </xdr:nvSpPr>
      <xdr:spPr>
        <a:xfrm>
          <a:off x="2641111" y="129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139536</xdr:rowOff>
    </xdr:from>
    <xdr:to>
      <xdr:col>10</xdr:col>
      <xdr:colOff>165100</xdr:colOff>
      <xdr:row>78</xdr:row>
      <xdr:rowOff>69686</xdr:rowOff>
    </xdr:to>
    <xdr:sp macro="" textlink="">
      <xdr:nvSpPr>
        <xdr:cNvPr id="203" name="楕円 202"/>
        <xdr:cNvSpPr/>
      </xdr:nvSpPr>
      <xdr:spPr>
        <a:xfrm>
          <a:off x="1968500" y="13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86213</xdr:rowOff>
    </xdr:from>
    <xdr:ext cx="469744" cy="259045"/>
    <xdr:sp macro="" textlink="">
      <xdr:nvSpPr>
        <xdr:cNvPr id="204" name="テキスト ボックス 203"/>
        <xdr:cNvSpPr txBox="1"/>
      </xdr:nvSpPr>
      <xdr:spPr>
        <a:xfrm>
          <a:off x="1784428" y="131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134551</xdr:rowOff>
    </xdr:from>
    <xdr:to>
      <xdr:col>6</xdr:col>
      <xdr:colOff>38100</xdr:colOff>
      <xdr:row>78</xdr:row>
      <xdr:rowOff>64701</xdr:rowOff>
    </xdr:to>
    <xdr:sp macro="" textlink="">
      <xdr:nvSpPr>
        <xdr:cNvPr id="205" name="楕円 204"/>
        <xdr:cNvSpPr/>
      </xdr:nvSpPr>
      <xdr:spPr>
        <a:xfrm>
          <a:off x="1079500" y="1333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81228</xdr:rowOff>
    </xdr:from>
    <xdr:ext cx="469744" cy="259045"/>
    <xdr:sp macro="" textlink="">
      <xdr:nvSpPr>
        <xdr:cNvPr id="206" name="テキスト ボックス 205"/>
        <xdr:cNvSpPr txBox="1"/>
      </xdr:nvSpPr>
      <xdr:spPr>
        <a:xfrm>
          <a:off x="895428" y="131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124741</xdr:rowOff>
    </xdr:from>
    <xdr:to>
      <xdr:col>24</xdr:col>
      <xdr:colOff>63500</xdr:colOff>
      <xdr:row>96</xdr:row>
      <xdr:rowOff>156730</xdr:rowOff>
    </xdr:to>
    <xdr:cxnSp macro="">
      <xdr:nvCxnSpPr>
        <xdr:cNvPr id="240" name="直線コネクタ 239"/>
        <xdr:cNvCxnSpPr/>
      </xdr:nvCxnSpPr>
      <xdr:spPr>
        <a:xfrm flipV="1">
          <a:off x="3797300" y="16583941"/>
          <a:ext cx="838200" cy="3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156730</xdr:rowOff>
    </xdr:from>
    <xdr:to>
      <xdr:col>19</xdr:col>
      <xdr:colOff>177800</xdr:colOff>
      <xdr:row>96</xdr:row>
      <xdr:rowOff>170433</xdr:rowOff>
    </xdr:to>
    <xdr:cxnSp macro="">
      <xdr:nvCxnSpPr>
        <xdr:cNvPr id="243" name="直線コネクタ 242"/>
        <xdr:cNvCxnSpPr/>
      </xdr:nvCxnSpPr>
      <xdr:spPr>
        <a:xfrm flipV="1">
          <a:off x="2908300" y="16615930"/>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38379</xdr:rowOff>
    </xdr:from>
    <xdr:to>
      <xdr:col>20</xdr:col>
      <xdr:colOff>38100</xdr:colOff>
      <xdr:row>95</xdr:row>
      <xdr:rowOff>139979</xdr:rowOff>
    </xdr:to>
    <xdr:sp macro="" textlink="">
      <xdr:nvSpPr>
        <xdr:cNvPr id="244" name="フローチャート: 判断 243"/>
        <xdr:cNvSpPr/>
      </xdr:nvSpPr>
      <xdr:spPr>
        <a:xfrm>
          <a:off x="3746500" y="1632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156506</xdr:rowOff>
    </xdr:from>
    <xdr:ext cx="534377" cy="259045"/>
    <xdr:sp macro="" textlink="">
      <xdr:nvSpPr>
        <xdr:cNvPr id="245" name="テキスト ボックス 244"/>
        <xdr:cNvSpPr txBox="1"/>
      </xdr:nvSpPr>
      <xdr:spPr>
        <a:xfrm>
          <a:off x="3530111" y="161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166717</xdr:rowOff>
    </xdr:from>
    <xdr:to>
      <xdr:col>15</xdr:col>
      <xdr:colOff>50800</xdr:colOff>
      <xdr:row>96</xdr:row>
      <xdr:rowOff>170433</xdr:rowOff>
    </xdr:to>
    <xdr:cxnSp macro="">
      <xdr:nvCxnSpPr>
        <xdr:cNvPr id="246" name="直線コネクタ 245"/>
        <xdr:cNvCxnSpPr/>
      </xdr:nvCxnSpPr>
      <xdr:spPr>
        <a:xfrm>
          <a:off x="2019300" y="16625917"/>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89815</xdr:rowOff>
    </xdr:from>
    <xdr:to>
      <xdr:col>15</xdr:col>
      <xdr:colOff>101600</xdr:colOff>
      <xdr:row>96</xdr:row>
      <xdr:rowOff>19965</xdr:rowOff>
    </xdr:to>
    <xdr:sp macro="" textlink="">
      <xdr:nvSpPr>
        <xdr:cNvPr id="247" name="フローチャート: 判断 246"/>
        <xdr:cNvSpPr/>
      </xdr:nvSpPr>
      <xdr:spPr>
        <a:xfrm>
          <a:off x="2857500" y="1637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36492</xdr:rowOff>
    </xdr:from>
    <xdr:ext cx="534377" cy="259045"/>
    <xdr:sp macro="" textlink="">
      <xdr:nvSpPr>
        <xdr:cNvPr id="248" name="テキスト ボックス 247"/>
        <xdr:cNvSpPr txBox="1"/>
      </xdr:nvSpPr>
      <xdr:spPr>
        <a:xfrm>
          <a:off x="2641111" y="161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104510</xdr:rowOff>
    </xdr:from>
    <xdr:to>
      <xdr:col>10</xdr:col>
      <xdr:colOff>114300</xdr:colOff>
      <xdr:row>96</xdr:row>
      <xdr:rowOff>166717</xdr:rowOff>
    </xdr:to>
    <xdr:cxnSp macro="">
      <xdr:nvCxnSpPr>
        <xdr:cNvPr id="249" name="直線コネクタ 248"/>
        <xdr:cNvCxnSpPr/>
      </xdr:nvCxnSpPr>
      <xdr:spPr>
        <a:xfrm>
          <a:off x="1130300" y="16563710"/>
          <a:ext cx="889000" cy="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92486</xdr:rowOff>
    </xdr:from>
    <xdr:to>
      <xdr:col>10</xdr:col>
      <xdr:colOff>165100</xdr:colOff>
      <xdr:row>96</xdr:row>
      <xdr:rowOff>22636</xdr:rowOff>
    </xdr:to>
    <xdr:sp macro="" textlink="">
      <xdr:nvSpPr>
        <xdr:cNvPr id="250" name="フローチャート: 判断 249"/>
        <xdr:cNvSpPr/>
      </xdr:nvSpPr>
      <xdr:spPr>
        <a:xfrm>
          <a:off x="1968500" y="163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39163</xdr:rowOff>
    </xdr:from>
    <xdr:ext cx="534377" cy="259045"/>
    <xdr:sp macro="" textlink="">
      <xdr:nvSpPr>
        <xdr:cNvPr id="251" name="テキスト ボックス 250"/>
        <xdr:cNvSpPr txBox="1"/>
      </xdr:nvSpPr>
      <xdr:spPr>
        <a:xfrm>
          <a:off x="1752111" y="1615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126561</xdr:rowOff>
    </xdr:from>
    <xdr:to>
      <xdr:col>6</xdr:col>
      <xdr:colOff>38100</xdr:colOff>
      <xdr:row>96</xdr:row>
      <xdr:rowOff>56711</xdr:rowOff>
    </xdr:to>
    <xdr:sp macro="" textlink="">
      <xdr:nvSpPr>
        <xdr:cNvPr id="252" name="フローチャート: 判断 251"/>
        <xdr:cNvSpPr/>
      </xdr:nvSpPr>
      <xdr:spPr>
        <a:xfrm>
          <a:off x="1079500" y="1641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73238</xdr:rowOff>
    </xdr:from>
    <xdr:ext cx="534377" cy="259045"/>
    <xdr:sp macro="" textlink="">
      <xdr:nvSpPr>
        <xdr:cNvPr id="253" name="テキスト ボックス 252"/>
        <xdr:cNvSpPr txBox="1"/>
      </xdr:nvSpPr>
      <xdr:spPr>
        <a:xfrm>
          <a:off x="863111" y="161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73941</xdr:rowOff>
    </xdr:from>
    <xdr:to>
      <xdr:col>24</xdr:col>
      <xdr:colOff>114300</xdr:colOff>
      <xdr:row>97</xdr:row>
      <xdr:rowOff>4091</xdr:rowOff>
    </xdr:to>
    <xdr:sp macro="" textlink="">
      <xdr:nvSpPr>
        <xdr:cNvPr id="259" name="楕円 258"/>
        <xdr:cNvSpPr/>
      </xdr:nvSpPr>
      <xdr:spPr>
        <a:xfrm>
          <a:off x="4584700" y="165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52368</xdr:rowOff>
    </xdr:from>
    <xdr:ext cx="534377" cy="259045"/>
    <xdr:sp macro="" textlink="">
      <xdr:nvSpPr>
        <xdr:cNvPr id="260" name="扶助費該当値テキスト"/>
        <xdr:cNvSpPr txBox="1"/>
      </xdr:nvSpPr>
      <xdr:spPr>
        <a:xfrm>
          <a:off x="4686300" y="1651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105930</xdr:rowOff>
    </xdr:from>
    <xdr:to>
      <xdr:col>20</xdr:col>
      <xdr:colOff>38100</xdr:colOff>
      <xdr:row>97</xdr:row>
      <xdr:rowOff>36080</xdr:rowOff>
    </xdr:to>
    <xdr:sp macro="" textlink="">
      <xdr:nvSpPr>
        <xdr:cNvPr id="261" name="楕円 260"/>
        <xdr:cNvSpPr/>
      </xdr:nvSpPr>
      <xdr:spPr>
        <a:xfrm>
          <a:off x="3746500" y="16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27207</xdr:rowOff>
    </xdr:from>
    <xdr:ext cx="534377" cy="259045"/>
    <xdr:sp macro="" textlink="">
      <xdr:nvSpPr>
        <xdr:cNvPr id="262" name="テキスト ボックス 261"/>
        <xdr:cNvSpPr txBox="1"/>
      </xdr:nvSpPr>
      <xdr:spPr>
        <a:xfrm>
          <a:off x="3530111" y="16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119633</xdr:rowOff>
    </xdr:from>
    <xdr:to>
      <xdr:col>15</xdr:col>
      <xdr:colOff>101600</xdr:colOff>
      <xdr:row>97</xdr:row>
      <xdr:rowOff>49783</xdr:rowOff>
    </xdr:to>
    <xdr:sp macro="" textlink="">
      <xdr:nvSpPr>
        <xdr:cNvPr id="263" name="楕円 262"/>
        <xdr:cNvSpPr/>
      </xdr:nvSpPr>
      <xdr:spPr>
        <a:xfrm>
          <a:off x="2857500" y="165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40910</xdr:rowOff>
    </xdr:from>
    <xdr:ext cx="534377" cy="259045"/>
    <xdr:sp macro="" textlink="">
      <xdr:nvSpPr>
        <xdr:cNvPr id="264" name="テキスト ボックス 263"/>
        <xdr:cNvSpPr txBox="1"/>
      </xdr:nvSpPr>
      <xdr:spPr>
        <a:xfrm>
          <a:off x="2641111" y="166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115917</xdr:rowOff>
    </xdr:from>
    <xdr:to>
      <xdr:col>10</xdr:col>
      <xdr:colOff>165100</xdr:colOff>
      <xdr:row>97</xdr:row>
      <xdr:rowOff>46067</xdr:rowOff>
    </xdr:to>
    <xdr:sp macro="" textlink="">
      <xdr:nvSpPr>
        <xdr:cNvPr id="265" name="楕円 264"/>
        <xdr:cNvSpPr/>
      </xdr:nvSpPr>
      <xdr:spPr>
        <a:xfrm>
          <a:off x="1968500" y="165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37194</xdr:rowOff>
    </xdr:from>
    <xdr:ext cx="534377" cy="259045"/>
    <xdr:sp macro="" textlink="">
      <xdr:nvSpPr>
        <xdr:cNvPr id="266" name="テキスト ボックス 265"/>
        <xdr:cNvSpPr txBox="1"/>
      </xdr:nvSpPr>
      <xdr:spPr>
        <a:xfrm>
          <a:off x="1752111" y="1666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53710</xdr:rowOff>
    </xdr:from>
    <xdr:to>
      <xdr:col>6</xdr:col>
      <xdr:colOff>38100</xdr:colOff>
      <xdr:row>96</xdr:row>
      <xdr:rowOff>155310</xdr:rowOff>
    </xdr:to>
    <xdr:sp macro="" textlink="">
      <xdr:nvSpPr>
        <xdr:cNvPr id="267" name="楕円 266"/>
        <xdr:cNvSpPr/>
      </xdr:nvSpPr>
      <xdr:spPr>
        <a:xfrm>
          <a:off x="1079500" y="165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146437</xdr:rowOff>
    </xdr:from>
    <xdr:ext cx="534377" cy="259045"/>
    <xdr:sp macro="" textlink="">
      <xdr:nvSpPr>
        <xdr:cNvPr id="268" name="テキスト ボックス 267"/>
        <xdr:cNvSpPr txBox="1"/>
      </xdr:nvSpPr>
      <xdr:spPr>
        <a:xfrm>
          <a:off x="863111" y="16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135434</xdr:rowOff>
    </xdr:from>
    <xdr:to>
      <xdr:col>55</xdr:col>
      <xdr:colOff>0</xdr:colOff>
      <xdr:row>34</xdr:row>
      <xdr:rowOff>166944</xdr:rowOff>
    </xdr:to>
    <xdr:cxnSp macro="">
      <xdr:nvCxnSpPr>
        <xdr:cNvPr id="295" name="直線コネクタ 294"/>
        <xdr:cNvCxnSpPr/>
      </xdr:nvCxnSpPr>
      <xdr:spPr>
        <a:xfrm flipV="1">
          <a:off x="9639300" y="5450384"/>
          <a:ext cx="838200" cy="5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166944</xdr:rowOff>
    </xdr:from>
    <xdr:to>
      <xdr:col>50</xdr:col>
      <xdr:colOff>114300</xdr:colOff>
      <xdr:row>35</xdr:row>
      <xdr:rowOff>34123</xdr:rowOff>
    </xdr:to>
    <xdr:cxnSp macro="">
      <xdr:nvCxnSpPr>
        <xdr:cNvPr id="298" name="直線コネクタ 297"/>
        <xdr:cNvCxnSpPr/>
      </xdr:nvCxnSpPr>
      <xdr:spPr>
        <a:xfrm flipV="1">
          <a:off x="8750300" y="5996244"/>
          <a:ext cx="889000" cy="3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9" name="フローチャート: 判断 298"/>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300" name="テキスト ボックス 299"/>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72871</xdr:rowOff>
    </xdr:from>
    <xdr:to>
      <xdr:col>45</xdr:col>
      <xdr:colOff>177800</xdr:colOff>
      <xdr:row>35</xdr:row>
      <xdr:rowOff>34123</xdr:rowOff>
    </xdr:to>
    <xdr:cxnSp macro="">
      <xdr:nvCxnSpPr>
        <xdr:cNvPr id="301" name="直線コネクタ 300"/>
        <xdr:cNvCxnSpPr/>
      </xdr:nvCxnSpPr>
      <xdr:spPr>
        <a:xfrm>
          <a:off x="7861300" y="5902171"/>
          <a:ext cx="889000" cy="1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302" name="フローチャート: 判断 301"/>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303" name="テキスト ボックス 302"/>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72871</xdr:rowOff>
    </xdr:from>
    <xdr:to>
      <xdr:col>41</xdr:col>
      <xdr:colOff>50800</xdr:colOff>
      <xdr:row>35</xdr:row>
      <xdr:rowOff>11881</xdr:rowOff>
    </xdr:to>
    <xdr:cxnSp macro="">
      <xdr:nvCxnSpPr>
        <xdr:cNvPr id="304" name="直線コネクタ 303"/>
        <xdr:cNvCxnSpPr/>
      </xdr:nvCxnSpPr>
      <xdr:spPr>
        <a:xfrm flipV="1">
          <a:off x="6972300" y="5902171"/>
          <a:ext cx="8890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305" name="フローチャート: 判断 304"/>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6" name="テキスト ボックス 305"/>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7" name="フローチャート: 判断 306"/>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8" name="テキスト ボックス 307"/>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84634</xdr:rowOff>
    </xdr:from>
    <xdr:to>
      <xdr:col>55</xdr:col>
      <xdr:colOff>50800</xdr:colOff>
      <xdr:row>32</xdr:row>
      <xdr:rowOff>14784</xdr:rowOff>
    </xdr:to>
    <xdr:sp macro="" textlink="">
      <xdr:nvSpPr>
        <xdr:cNvPr id="314" name="楕円 313"/>
        <xdr:cNvSpPr/>
      </xdr:nvSpPr>
      <xdr:spPr>
        <a:xfrm>
          <a:off x="10426700" y="53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171011</xdr:rowOff>
    </xdr:from>
    <xdr:ext cx="599010" cy="259045"/>
    <xdr:sp macro="" textlink="">
      <xdr:nvSpPr>
        <xdr:cNvPr id="315" name="補助費等該当値テキスト"/>
        <xdr:cNvSpPr txBox="1"/>
      </xdr:nvSpPr>
      <xdr:spPr>
        <a:xfrm>
          <a:off x="10528300" y="531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116144</xdr:rowOff>
    </xdr:from>
    <xdr:to>
      <xdr:col>50</xdr:col>
      <xdr:colOff>165100</xdr:colOff>
      <xdr:row>35</xdr:row>
      <xdr:rowOff>46294</xdr:rowOff>
    </xdr:to>
    <xdr:sp macro="" textlink="">
      <xdr:nvSpPr>
        <xdr:cNvPr id="316" name="楕円 315"/>
        <xdr:cNvSpPr/>
      </xdr:nvSpPr>
      <xdr:spPr>
        <a:xfrm>
          <a:off x="9588500" y="59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62821</xdr:rowOff>
    </xdr:from>
    <xdr:ext cx="599010" cy="259045"/>
    <xdr:sp macro="" textlink="">
      <xdr:nvSpPr>
        <xdr:cNvPr id="317" name="テキスト ボックス 316"/>
        <xdr:cNvSpPr txBox="1"/>
      </xdr:nvSpPr>
      <xdr:spPr>
        <a:xfrm>
          <a:off x="9339795" y="572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154773</xdr:rowOff>
    </xdr:from>
    <xdr:to>
      <xdr:col>46</xdr:col>
      <xdr:colOff>38100</xdr:colOff>
      <xdr:row>35</xdr:row>
      <xdr:rowOff>84923</xdr:rowOff>
    </xdr:to>
    <xdr:sp macro="" textlink="">
      <xdr:nvSpPr>
        <xdr:cNvPr id="318" name="楕円 317"/>
        <xdr:cNvSpPr/>
      </xdr:nvSpPr>
      <xdr:spPr>
        <a:xfrm>
          <a:off x="8699500" y="59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101450</xdr:rowOff>
    </xdr:from>
    <xdr:ext cx="599010" cy="259045"/>
    <xdr:sp macro="" textlink="">
      <xdr:nvSpPr>
        <xdr:cNvPr id="319" name="テキスト ボックス 318"/>
        <xdr:cNvSpPr txBox="1"/>
      </xdr:nvSpPr>
      <xdr:spPr>
        <a:xfrm>
          <a:off x="8450795" y="575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22071</xdr:rowOff>
    </xdr:from>
    <xdr:to>
      <xdr:col>41</xdr:col>
      <xdr:colOff>101600</xdr:colOff>
      <xdr:row>34</xdr:row>
      <xdr:rowOff>123671</xdr:rowOff>
    </xdr:to>
    <xdr:sp macro="" textlink="">
      <xdr:nvSpPr>
        <xdr:cNvPr id="320" name="楕円 319"/>
        <xdr:cNvSpPr/>
      </xdr:nvSpPr>
      <xdr:spPr>
        <a:xfrm>
          <a:off x="7810500" y="58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140198</xdr:rowOff>
    </xdr:from>
    <xdr:ext cx="599010" cy="259045"/>
    <xdr:sp macro="" textlink="">
      <xdr:nvSpPr>
        <xdr:cNvPr id="321" name="テキスト ボックス 320"/>
        <xdr:cNvSpPr txBox="1"/>
      </xdr:nvSpPr>
      <xdr:spPr>
        <a:xfrm>
          <a:off x="7561795" y="56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132531</xdr:rowOff>
    </xdr:from>
    <xdr:to>
      <xdr:col>36</xdr:col>
      <xdr:colOff>165100</xdr:colOff>
      <xdr:row>35</xdr:row>
      <xdr:rowOff>62681</xdr:rowOff>
    </xdr:to>
    <xdr:sp macro="" textlink="">
      <xdr:nvSpPr>
        <xdr:cNvPr id="322" name="楕円 321"/>
        <xdr:cNvSpPr/>
      </xdr:nvSpPr>
      <xdr:spPr>
        <a:xfrm>
          <a:off x="6921500" y="59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79208</xdr:rowOff>
    </xdr:from>
    <xdr:ext cx="599010" cy="259045"/>
    <xdr:sp macro="" textlink="">
      <xdr:nvSpPr>
        <xdr:cNvPr id="323" name="テキスト ボックス 322"/>
        <xdr:cNvSpPr txBox="1"/>
      </xdr:nvSpPr>
      <xdr:spPr>
        <a:xfrm>
          <a:off x="6672795" y="573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101510</xdr:rowOff>
    </xdr:from>
    <xdr:to>
      <xdr:col>55</xdr:col>
      <xdr:colOff>0</xdr:colOff>
      <xdr:row>54</xdr:row>
      <xdr:rowOff>38495</xdr:rowOff>
    </xdr:to>
    <xdr:cxnSp macro="">
      <xdr:nvCxnSpPr>
        <xdr:cNvPr id="350" name="直線コネクタ 349"/>
        <xdr:cNvCxnSpPr/>
      </xdr:nvCxnSpPr>
      <xdr:spPr>
        <a:xfrm>
          <a:off x="9639300" y="9016910"/>
          <a:ext cx="838200" cy="27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101510</xdr:rowOff>
    </xdr:from>
    <xdr:to>
      <xdr:col>50</xdr:col>
      <xdr:colOff>114300</xdr:colOff>
      <xdr:row>55</xdr:row>
      <xdr:rowOff>19937</xdr:rowOff>
    </xdr:to>
    <xdr:cxnSp macro="">
      <xdr:nvCxnSpPr>
        <xdr:cNvPr id="353" name="直線コネクタ 352"/>
        <xdr:cNvCxnSpPr/>
      </xdr:nvCxnSpPr>
      <xdr:spPr>
        <a:xfrm flipV="1">
          <a:off x="8750300" y="9016910"/>
          <a:ext cx="889000" cy="43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25971</xdr:rowOff>
    </xdr:from>
    <xdr:to>
      <xdr:col>50</xdr:col>
      <xdr:colOff>165100</xdr:colOff>
      <xdr:row>57</xdr:row>
      <xdr:rowOff>127571</xdr:rowOff>
    </xdr:to>
    <xdr:sp macro="" textlink="">
      <xdr:nvSpPr>
        <xdr:cNvPr id="354" name="フローチャート: 判断 353"/>
        <xdr:cNvSpPr/>
      </xdr:nvSpPr>
      <xdr:spPr>
        <a:xfrm>
          <a:off x="9588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118698</xdr:rowOff>
    </xdr:from>
    <xdr:ext cx="534377" cy="259045"/>
    <xdr:sp macro="" textlink="">
      <xdr:nvSpPr>
        <xdr:cNvPr id="355" name="テキスト ボックス 354"/>
        <xdr:cNvSpPr txBox="1"/>
      </xdr:nvSpPr>
      <xdr:spPr>
        <a:xfrm>
          <a:off x="9372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105849</xdr:rowOff>
    </xdr:from>
    <xdr:to>
      <xdr:col>45</xdr:col>
      <xdr:colOff>177800</xdr:colOff>
      <xdr:row>55</xdr:row>
      <xdr:rowOff>19937</xdr:rowOff>
    </xdr:to>
    <xdr:cxnSp macro="">
      <xdr:nvCxnSpPr>
        <xdr:cNvPr id="356" name="直線コネクタ 355"/>
        <xdr:cNvCxnSpPr/>
      </xdr:nvCxnSpPr>
      <xdr:spPr>
        <a:xfrm>
          <a:off x="7861300" y="9192699"/>
          <a:ext cx="889000" cy="25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43697</xdr:rowOff>
    </xdr:from>
    <xdr:to>
      <xdr:col>46</xdr:col>
      <xdr:colOff>38100</xdr:colOff>
      <xdr:row>57</xdr:row>
      <xdr:rowOff>145297</xdr:rowOff>
    </xdr:to>
    <xdr:sp macro="" textlink="">
      <xdr:nvSpPr>
        <xdr:cNvPr id="357" name="フローチャート: 判断 356"/>
        <xdr:cNvSpPr/>
      </xdr:nvSpPr>
      <xdr:spPr>
        <a:xfrm>
          <a:off x="8699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136424</xdr:rowOff>
    </xdr:from>
    <xdr:ext cx="534377" cy="259045"/>
    <xdr:sp macro="" textlink="">
      <xdr:nvSpPr>
        <xdr:cNvPr id="358" name="テキスト ボックス 357"/>
        <xdr:cNvSpPr txBox="1"/>
      </xdr:nvSpPr>
      <xdr:spPr>
        <a:xfrm>
          <a:off x="8483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105849</xdr:rowOff>
    </xdr:from>
    <xdr:to>
      <xdr:col>41</xdr:col>
      <xdr:colOff>50800</xdr:colOff>
      <xdr:row>54</xdr:row>
      <xdr:rowOff>21674</xdr:rowOff>
    </xdr:to>
    <xdr:cxnSp macro="">
      <xdr:nvCxnSpPr>
        <xdr:cNvPr id="359" name="直線コネクタ 358"/>
        <xdr:cNvCxnSpPr/>
      </xdr:nvCxnSpPr>
      <xdr:spPr>
        <a:xfrm flipV="1">
          <a:off x="6972300" y="9192699"/>
          <a:ext cx="889000" cy="8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21733</xdr:rowOff>
    </xdr:from>
    <xdr:to>
      <xdr:col>41</xdr:col>
      <xdr:colOff>101600</xdr:colOff>
      <xdr:row>57</xdr:row>
      <xdr:rowOff>123333</xdr:rowOff>
    </xdr:to>
    <xdr:sp macro="" textlink="">
      <xdr:nvSpPr>
        <xdr:cNvPr id="360" name="フローチャート: 判断 359"/>
        <xdr:cNvSpPr/>
      </xdr:nvSpPr>
      <xdr:spPr>
        <a:xfrm>
          <a:off x="7810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114460</xdr:rowOff>
    </xdr:from>
    <xdr:ext cx="534377" cy="259045"/>
    <xdr:sp macro="" textlink="">
      <xdr:nvSpPr>
        <xdr:cNvPr id="361" name="テキスト ボックス 360"/>
        <xdr:cNvSpPr txBox="1"/>
      </xdr:nvSpPr>
      <xdr:spPr>
        <a:xfrm>
          <a:off x="7594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42092</xdr:rowOff>
    </xdr:from>
    <xdr:to>
      <xdr:col>36</xdr:col>
      <xdr:colOff>165100</xdr:colOff>
      <xdr:row>57</xdr:row>
      <xdr:rowOff>143692</xdr:rowOff>
    </xdr:to>
    <xdr:sp macro="" textlink="">
      <xdr:nvSpPr>
        <xdr:cNvPr id="362" name="フローチャート: 判断 361"/>
        <xdr:cNvSpPr/>
      </xdr:nvSpPr>
      <xdr:spPr>
        <a:xfrm>
          <a:off x="6921500" y="981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134819</xdr:rowOff>
    </xdr:from>
    <xdr:ext cx="534377" cy="259045"/>
    <xdr:sp macro="" textlink="">
      <xdr:nvSpPr>
        <xdr:cNvPr id="363" name="テキスト ボックス 362"/>
        <xdr:cNvSpPr txBox="1"/>
      </xdr:nvSpPr>
      <xdr:spPr>
        <a:xfrm>
          <a:off x="6705111" y="99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159145</xdr:rowOff>
    </xdr:from>
    <xdr:to>
      <xdr:col>55</xdr:col>
      <xdr:colOff>50800</xdr:colOff>
      <xdr:row>54</xdr:row>
      <xdr:rowOff>89295</xdr:rowOff>
    </xdr:to>
    <xdr:sp macro="" textlink="">
      <xdr:nvSpPr>
        <xdr:cNvPr id="369" name="楕円 368"/>
        <xdr:cNvSpPr/>
      </xdr:nvSpPr>
      <xdr:spPr>
        <a:xfrm>
          <a:off x="10426700" y="92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10572</xdr:rowOff>
    </xdr:from>
    <xdr:ext cx="599010" cy="259045"/>
    <xdr:sp macro="" textlink="">
      <xdr:nvSpPr>
        <xdr:cNvPr id="370" name="普通建設事業費該当値テキスト"/>
        <xdr:cNvSpPr txBox="1"/>
      </xdr:nvSpPr>
      <xdr:spPr>
        <a:xfrm>
          <a:off x="10528300" y="909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50710</xdr:rowOff>
    </xdr:from>
    <xdr:to>
      <xdr:col>50</xdr:col>
      <xdr:colOff>165100</xdr:colOff>
      <xdr:row>52</xdr:row>
      <xdr:rowOff>152310</xdr:rowOff>
    </xdr:to>
    <xdr:sp macro="" textlink="">
      <xdr:nvSpPr>
        <xdr:cNvPr id="371" name="楕円 370"/>
        <xdr:cNvSpPr/>
      </xdr:nvSpPr>
      <xdr:spPr>
        <a:xfrm>
          <a:off x="9588500" y="896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168837</xdr:rowOff>
    </xdr:from>
    <xdr:ext cx="599010" cy="259045"/>
    <xdr:sp macro="" textlink="">
      <xdr:nvSpPr>
        <xdr:cNvPr id="372" name="テキスト ボックス 371"/>
        <xdr:cNvSpPr txBox="1"/>
      </xdr:nvSpPr>
      <xdr:spPr>
        <a:xfrm>
          <a:off x="9339795" y="874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140587</xdr:rowOff>
    </xdr:from>
    <xdr:to>
      <xdr:col>46</xdr:col>
      <xdr:colOff>38100</xdr:colOff>
      <xdr:row>55</xdr:row>
      <xdr:rowOff>70737</xdr:rowOff>
    </xdr:to>
    <xdr:sp macro="" textlink="">
      <xdr:nvSpPr>
        <xdr:cNvPr id="373" name="楕円 372"/>
        <xdr:cNvSpPr/>
      </xdr:nvSpPr>
      <xdr:spPr>
        <a:xfrm>
          <a:off x="8699500" y="93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87264</xdr:rowOff>
    </xdr:from>
    <xdr:ext cx="599010" cy="259045"/>
    <xdr:sp macro="" textlink="">
      <xdr:nvSpPr>
        <xdr:cNvPr id="374" name="テキスト ボックス 373"/>
        <xdr:cNvSpPr txBox="1"/>
      </xdr:nvSpPr>
      <xdr:spPr>
        <a:xfrm>
          <a:off x="8450795" y="91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55049</xdr:rowOff>
    </xdr:from>
    <xdr:to>
      <xdr:col>41</xdr:col>
      <xdr:colOff>101600</xdr:colOff>
      <xdr:row>53</xdr:row>
      <xdr:rowOff>156649</xdr:rowOff>
    </xdr:to>
    <xdr:sp macro="" textlink="">
      <xdr:nvSpPr>
        <xdr:cNvPr id="375" name="楕円 374"/>
        <xdr:cNvSpPr/>
      </xdr:nvSpPr>
      <xdr:spPr>
        <a:xfrm>
          <a:off x="7810500" y="91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1726</xdr:rowOff>
    </xdr:from>
    <xdr:ext cx="599010" cy="259045"/>
    <xdr:sp macro="" textlink="">
      <xdr:nvSpPr>
        <xdr:cNvPr id="376" name="テキスト ボックス 375"/>
        <xdr:cNvSpPr txBox="1"/>
      </xdr:nvSpPr>
      <xdr:spPr>
        <a:xfrm>
          <a:off x="7561795" y="891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142324</xdr:rowOff>
    </xdr:from>
    <xdr:to>
      <xdr:col>36</xdr:col>
      <xdr:colOff>165100</xdr:colOff>
      <xdr:row>54</xdr:row>
      <xdr:rowOff>72474</xdr:rowOff>
    </xdr:to>
    <xdr:sp macro="" textlink="">
      <xdr:nvSpPr>
        <xdr:cNvPr id="377" name="楕円 376"/>
        <xdr:cNvSpPr/>
      </xdr:nvSpPr>
      <xdr:spPr>
        <a:xfrm>
          <a:off x="6921500" y="92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89001</xdr:rowOff>
    </xdr:from>
    <xdr:ext cx="599010" cy="259045"/>
    <xdr:sp macro="" textlink="">
      <xdr:nvSpPr>
        <xdr:cNvPr id="378" name="テキスト ボックス 377"/>
        <xdr:cNvSpPr txBox="1"/>
      </xdr:nvSpPr>
      <xdr:spPr>
        <a:xfrm>
          <a:off x="6672795" y="900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23343</xdr:rowOff>
    </xdr:from>
    <xdr:to>
      <xdr:col>55</xdr:col>
      <xdr:colOff>0</xdr:colOff>
      <xdr:row>75</xdr:row>
      <xdr:rowOff>45799</xdr:rowOff>
    </xdr:to>
    <xdr:cxnSp macro="">
      <xdr:nvCxnSpPr>
        <xdr:cNvPr id="407" name="直線コネクタ 406"/>
        <xdr:cNvCxnSpPr/>
      </xdr:nvCxnSpPr>
      <xdr:spPr>
        <a:xfrm>
          <a:off x="9639300" y="12539193"/>
          <a:ext cx="838200" cy="36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8" name="普通建設事業費 （ うち新規整備　）平均値テキスト"/>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23343</xdr:rowOff>
    </xdr:from>
    <xdr:to>
      <xdr:col>50</xdr:col>
      <xdr:colOff>114300</xdr:colOff>
      <xdr:row>75</xdr:row>
      <xdr:rowOff>167856</xdr:rowOff>
    </xdr:to>
    <xdr:cxnSp macro="">
      <xdr:nvCxnSpPr>
        <xdr:cNvPr id="410" name="直線コネクタ 409"/>
        <xdr:cNvCxnSpPr/>
      </xdr:nvCxnSpPr>
      <xdr:spPr>
        <a:xfrm flipV="1">
          <a:off x="8750300" y="12539193"/>
          <a:ext cx="889000" cy="48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66139</xdr:rowOff>
    </xdr:from>
    <xdr:to>
      <xdr:col>50</xdr:col>
      <xdr:colOff>165100</xdr:colOff>
      <xdr:row>78</xdr:row>
      <xdr:rowOff>167739</xdr:rowOff>
    </xdr:to>
    <xdr:sp macro="" textlink="">
      <xdr:nvSpPr>
        <xdr:cNvPr id="411" name="フローチャート: 判断 410"/>
        <xdr:cNvSpPr/>
      </xdr:nvSpPr>
      <xdr:spPr>
        <a:xfrm>
          <a:off x="9588500" y="1343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158866</xdr:rowOff>
    </xdr:from>
    <xdr:ext cx="534377" cy="259045"/>
    <xdr:sp macro="" textlink="">
      <xdr:nvSpPr>
        <xdr:cNvPr id="412" name="テキスト ボックス 411"/>
        <xdr:cNvSpPr txBox="1"/>
      </xdr:nvSpPr>
      <xdr:spPr>
        <a:xfrm>
          <a:off x="9372111" y="135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167856</xdr:rowOff>
    </xdr:from>
    <xdr:to>
      <xdr:col>45</xdr:col>
      <xdr:colOff>177800</xdr:colOff>
      <xdr:row>77</xdr:row>
      <xdr:rowOff>25705</xdr:rowOff>
    </xdr:to>
    <xdr:cxnSp macro="">
      <xdr:nvCxnSpPr>
        <xdr:cNvPr id="413" name="直線コネクタ 412"/>
        <xdr:cNvCxnSpPr/>
      </xdr:nvCxnSpPr>
      <xdr:spPr>
        <a:xfrm flipV="1">
          <a:off x="7861300" y="13026606"/>
          <a:ext cx="889000" cy="20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46952</xdr:rowOff>
    </xdr:from>
    <xdr:to>
      <xdr:col>46</xdr:col>
      <xdr:colOff>38100</xdr:colOff>
      <xdr:row>78</xdr:row>
      <xdr:rowOff>148552</xdr:rowOff>
    </xdr:to>
    <xdr:sp macro="" textlink="">
      <xdr:nvSpPr>
        <xdr:cNvPr id="414" name="フローチャート: 判断 413"/>
        <xdr:cNvSpPr/>
      </xdr:nvSpPr>
      <xdr:spPr>
        <a:xfrm>
          <a:off x="8699500" y="1342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139679</xdr:rowOff>
    </xdr:from>
    <xdr:ext cx="534377" cy="259045"/>
    <xdr:sp macro="" textlink="">
      <xdr:nvSpPr>
        <xdr:cNvPr id="415" name="テキスト ボックス 414"/>
        <xdr:cNvSpPr txBox="1"/>
      </xdr:nvSpPr>
      <xdr:spPr>
        <a:xfrm>
          <a:off x="8483111" y="1351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102873</xdr:rowOff>
    </xdr:from>
    <xdr:to>
      <xdr:col>41</xdr:col>
      <xdr:colOff>50800</xdr:colOff>
      <xdr:row>77</xdr:row>
      <xdr:rowOff>25705</xdr:rowOff>
    </xdr:to>
    <xdr:cxnSp macro="">
      <xdr:nvCxnSpPr>
        <xdr:cNvPr id="416" name="直線コネクタ 415"/>
        <xdr:cNvCxnSpPr/>
      </xdr:nvCxnSpPr>
      <xdr:spPr>
        <a:xfrm>
          <a:off x="6972300" y="12790173"/>
          <a:ext cx="889000" cy="4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47051</xdr:rowOff>
    </xdr:from>
    <xdr:to>
      <xdr:col>41</xdr:col>
      <xdr:colOff>101600</xdr:colOff>
      <xdr:row>78</xdr:row>
      <xdr:rowOff>148651</xdr:rowOff>
    </xdr:to>
    <xdr:sp macro="" textlink="">
      <xdr:nvSpPr>
        <xdr:cNvPr id="417" name="フローチャート: 判断 416"/>
        <xdr:cNvSpPr/>
      </xdr:nvSpPr>
      <xdr:spPr>
        <a:xfrm>
          <a:off x="7810500" y="1342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139778</xdr:rowOff>
    </xdr:from>
    <xdr:ext cx="534377" cy="259045"/>
    <xdr:sp macro="" textlink="">
      <xdr:nvSpPr>
        <xdr:cNvPr id="418" name="テキスト ボックス 417"/>
        <xdr:cNvSpPr txBox="1"/>
      </xdr:nvSpPr>
      <xdr:spPr>
        <a:xfrm>
          <a:off x="7594111" y="135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49650</xdr:rowOff>
    </xdr:from>
    <xdr:to>
      <xdr:col>36</xdr:col>
      <xdr:colOff>165100</xdr:colOff>
      <xdr:row>78</xdr:row>
      <xdr:rowOff>151250</xdr:rowOff>
    </xdr:to>
    <xdr:sp macro="" textlink="">
      <xdr:nvSpPr>
        <xdr:cNvPr id="419" name="フローチャート: 判断 418"/>
        <xdr:cNvSpPr/>
      </xdr:nvSpPr>
      <xdr:spPr>
        <a:xfrm>
          <a:off x="6921500" y="1342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142377</xdr:rowOff>
    </xdr:from>
    <xdr:ext cx="534377" cy="259045"/>
    <xdr:sp macro="" textlink="">
      <xdr:nvSpPr>
        <xdr:cNvPr id="420" name="テキスト ボックス 419"/>
        <xdr:cNvSpPr txBox="1"/>
      </xdr:nvSpPr>
      <xdr:spPr>
        <a:xfrm>
          <a:off x="6705111" y="1351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166449</xdr:rowOff>
    </xdr:from>
    <xdr:to>
      <xdr:col>55</xdr:col>
      <xdr:colOff>50800</xdr:colOff>
      <xdr:row>75</xdr:row>
      <xdr:rowOff>96599</xdr:rowOff>
    </xdr:to>
    <xdr:sp macro="" textlink="">
      <xdr:nvSpPr>
        <xdr:cNvPr id="426" name="楕円 425"/>
        <xdr:cNvSpPr/>
      </xdr:nvSpPr>
      <xdr:spPr>
        <a:xfrm>
          <a:off x="10426700" y="1285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17876</xdr:rowOff>
    </xdr:from>
    <xdr:ext cx="534377" cy="259045"/>
    <xdr:sp macro="" textlink="">
      <xdr:nvSpPr>
        <xdr:cNvPr id="427" name="普通建設事業費 （ うち新規整備　）該当値テキスト"/>
        <xdr:cNvSpPr txBox="1"/>
      </xdr:nvSpPr>
      <xdr:spPr>
        <a:xfrm>
          <a:off x="10528300" y="127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143993</xdr:rowOff>
    </xdr:from>
    <xdr:to>
      <xdr:col>50</xdr:col>
      <xdr:colOff>165100</xdr:colOff>
      <xdr:row>73</xdr:row>
      <xdr:rowOff>74143</xdr:rowOff>
    </xdr:to>
    <xdr:sp macro="" textlink="">
      <xdr:nvSpPr>
        <xdr:cNvPr id="428" name="楕円 427"/>
        <xdr:cNvSpPr/>
      </xdr:nvSpPr>
      <xdr:spPr>
        <a:xfrm>
          <a:off x="9588500" y="124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90670</xdr:rowOff>
    </xdr:from>
    <xdr:ext cx="599010" cy="259045"/>
    <xdr:sp macro="" textlink="">
      <xdr:nvSpPr>
        <xdr:cNvPr id="429" name="テキスト ボックス 428"/>
        <xdr:cNvSpPr txBox="1"/>
      </xdr:nvSpPr>
      <xdr:spPr>
        <a:xfrm>
          <a:off x="9339795" y="1226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117056</xdr:rowOff>
    </xdr:from>
    <xdr:to>
      <xdr:col>46</xdr:col>
      <xdr:colOff>38100</xdr:colOff>
      <xdr:row>76</xdr:row>
      <xdr:rowOff>47206</xdr:rowOff>
    </xdr:to>
    <xdr:sp macro="" textlink="">
      <xdr:nvSpPr>
        <xdr:cNvPr id="430" name="楕円 429"/>
        <xdr:cNvSpPr/>
      </xdr:nvSpPr>
      <xdr:spPr>
        <a:xfrm>
          <a:off x="8699500" y="129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63733</xdr:rowOff>
    </xdr:from>
    <xdr:ext cx="534377" cy="259045"/>
    <xdr:sp macro="" textlink="">
      <xdr:nvSpPr>
        <xdr:cNvPr id="431" name="テキスト ボックス 430"/>
        <xdr:cNvSpPr txBox="1"/>
      </xdr:nvSpPr>
      <xdr:spPr>
        <a:xfrm>
          <a:off x="8483111" y="127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146355</xdr:rowOff>
    </xdr:from>
    <xdr:to>
      <xdr:col>41</xdr:col>
      <xdr:colOff>101600</xdr:colOff>
      <xdr:row>77</xdr:row>
      <xdr:rowOff>76505</xdr:rowOff>
    </xdr:to>
    <xdr:sp macro="" textlink="">
      <xdr:nvSpPr>
        <xdr:cNvPr id="432" name="楕円 431"/>
        <xdr:cNvSpPr/>
      </xdr:nvSpPr>
      <xdr:spPr>
        <a:xfrm>
          <a:off x="7810500" y="131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93032</xdr:rowOff>
    </xdr:from>
    <xdr:ext cx="534377" cy="259045"/>
    <xdr:sp macro="" textlink="">
      <xdr:nvSpPr>
        <xdr:cNvPr id="433" name="テキスト ボックス 432"/>
        <xdr:cNvSpPr txBox="1"/>
      </xdr:nvSpPr>
      <xdr:spPr>
        <a:xfrm>
          <a:off x="7594111" y="129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52073</xdr:rowOff>
    </xdr:from>
    <xdr:to>
      <xdr:col>36</xdr:col>
      <xdr:colOff>165100</xdr:colOff>
      <xdr:row>74</xdr:row>
      <xdr:rowOff>153673</xdr:rowOff>
    </xdr:to>
    <xdr:sp macro="" textlink="">
      <xdr:nvSpPr>
        <xdr:cNvPr id="434" name="楕円 433"/>
        <xdr:cNvSpPr/>
      </xdr:nvSpPr>
      <xdr:spPr>
        <a:xfrm>
          <a:off x="6921500" y="1273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170200</xdr:rowOff>
    </xdr:from>
    <xdr:ext cx="599010" cy="259045"/>
    <xdr:sp macro="" textlink="">
      <xdr:nvSpPr>
        <xdr:cNvPr id="435" name="テキスト ボックス 434"/>
        <xdr:cNvSpPr txBox="1"/>
      </xdr:nvSpPr>
      <xdr:spPr>
        <a:xfrm>
          <a:off x="6672795" y="1251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105358</xdr:rowOff>
    </xdr:from>
    <xdr:to>
      <xdr:col>55</xdr:col>
      <xdr:colOff>0</xdr:colOff>
      <xdr:row>96</xdr:row>
      <xdr:rowOff>26612</xdr:rowOff>
    </xdr:to>
    <xdr:cxnSp macro="">
      <xdr:nvCxnSpPr>
        <xdr:cNvPr id="460" name="直線コネクタ 459"/>
        <xdr:cNvCxnSpPr/>
      </xdr:nvCxnSpPr>
      <xdr:spPr>
        <a:xfrm flipV="1">
          <a:off x="9639300" y="16393108"/>
          <a:ext cx="838200" cy="9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157143</xdr:rowOff>
    </xdr:from>
    <xdr:ext cx="534377" cy="259045"/>
    <xdr:sp macro="" textlink="">
      <xdr:nvSpPr>
        <xdr:cNvPr id="461" name="普通建設事業費 （ うち更新整備　）平均値テキスト"/>
        <xdr:cNvSpPr txBox="1"/>
      </xdr:nvSpPr>
      <xdr:spPr>
        <a:xfrm>
          <a:off x="10528300" y="1644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26612</xdr:rowOff>
    </xdr:from>
    <xdr:to>
      <xdr:col>50</xdr:col>
      <xdr:colOff>114300</xdr:colOff>
      <xdr:row>96</xdr:row>
      <xdr:rowOff>145712</xdr:rowOff>
    </xdr:to>
    <xdr:cxnSp macro="">
      <xdr:nvCxnSpPr>
        <xdr:cNvPr id="463" name="直線コネクタ 462"/>
        <xdr:cNvCxnSpPr/>
      </xdr:nvCxnSpPr>
      <xdr:spPr>
        <a:xfrm flipV="1">
          <a:off x="8750300" y="16485812"/>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149913</xdr:rowOff>
    </xdr:from>
    <xdr:to>
      <xdr:col>50</xdr:col>
      <xdr:colOff>165100</xdr:colOff>
      <xdr:row>97</xdr:row>
      <xdr:rowOff>80063</xdr:rowOff>
    </xdr:to>
    <xdr:sp macro="" textlink="">
      <xdr:nvSpPr>
        <xdr:cNvPr id="464" name="フローチャート: 判断 463"/>
        <xdr:cNvSpPr/>
      </xdr:nvSpPr>
      <xdr:spPr>
        <a:xfrm>
          <a:off x="9588500" y="1660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71190</xdr:rowOff>
    </xdr:from>
    <xdr:ext cx="534377" cy="259045"/>
    <xdr:sp macro="" textlink="">
      <xdr:nvSpPr>
        <xdr:cNvPr id="465" name="テキスト ボックス 464"/>
        <xdr:cNvSpPr txBox="1"/>
      </xdr:nvSpPr>
      <xdr:spPr>
        <a:xfrm>
          <a:off x="9372111" y="167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164229</xdr:rowOff>
    </xdr:from>
    <xdr:to>
      <xdr:col>45</xdr:col>
      <xdr:colOff>177800</xdr:colOff>
      <xdr:row>96</xdr:row>
      <xdr:rowOff>145712</xdr:rowOff>
    </xdr:to>
    <xdr:cxnSp macro="">
      <xdr:nvCxnSpPr>
        <xdr:cNvPr id="466" name="直線コネクタ 465"/>
        <xdr:cNvCxnSpPr/>
      </xdr:nvCxnSpPr>
      <xdr:spPr>
        <a:xfrm>
          <a:off x="7861300" y="16280529"/>
          <a:ext cx="889000" cy="3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11804</xdr:rowOff>
    </xdr:from>
    <xdr:to>
      <xdr:col>46</xdr:col>
      <xdr:colOff>38100</xdr:colOff>
      <xdr:row>97</xdr:row>
      <xdr:rowOff>113404</xdr:rowOff>
    </xdr:to>
    <xdr:sp macro="" textlink="">
      <xdr:nvSpPr>
        <xdr:cNvPr id="467" name="フローチャート: 判断 466"/>
        <xdr:cNvSpPr/>
      </xdr:nvSpPr>
      <xdr:spPr>
        <a:xfrm>
          <a:off x="8699500" y="1664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104531</xdr:rowOff>
    </xdr:from>
    <xdr:ext cx="534377" cy="259045"/>
    <xdr:sp macro="" textlink="">
      <xdr:nvSpPr>
        <xdr:cNvPr id="468" name="テキスト ボックス 467"/>
        <xdr:cNvSpPr txBox="1"/>
      </xdr:nvSpPr>
      <xdr:spPr>
        <a:xfrm>
          <a:off x="8483111" y="1673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164229</xdr:rowOff>
    </xdr:from>
    <xdr:to>
      <xdr:col>41</xdr:col>
      <xdr:colOff>50800</xdr:colOff>
      <xdr:row>95</xdr:row>
      <xdr:rowOff>170624</xdr:rowOff>
    </xdr:to>
    <xdr:cxnSp macro="">
      <xdr:nvCxnSpPr>
        <xdr:cNvPr id="469" name="直線コネクタ 468"/>
        <xdr:cNvCxnSpPr/>
      </xdr:nvCxnSpPr>
      <xdr:spPr>
        <a:xfrm flipV="1">
          <a:off x="6972300" y="16280529"/>
          <a:ext cx="889000" cy="17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163790</xdr:rowOff>
    </xdr:from>
    <xdr:to>
      <xdr:col>41</xdr:col>
      <xdr:colOff>101600</xdr:colOff>
      <xdr:row>97</xdr:row>
      <xdr:rowOff>93940</xdr:rowOff>
    </xdr:to>
    <xdr:sp macro="" textlink="">
      <xdr:nvSpPr>
        <xdr:cNvPr id="470" name="フローチャート: 判断 469"/>
        <xdr:cNvSpPr/>
      </xdr:nvSpPr>
      <xdr:spPr>
        <a:xfrm>
          <a:off x="7810500" y="1662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85067</xdr:rowOff>
    </xdr:from>
    <xdr:ext cx="534377" cy="259045"/>
    <xdr:sp macro="" textlink="">
      <xdr:nvSpPr>
        <xdr:cNvPr id="471" name="テキスト ボックス 470"/>
        <xdr:cNvSpPr txBox="1"/>
      </xdr:nvSpPr>
      <xdr:spPr>
        <a:xfrm>
          <a:off x="7594111" y="167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7832</xdr:rowOff>
    </xdr:from>
    <xdr:to>
      <xdr:col>36</xdr:col>
      <xdr:colOff>165100</xdr:colOff>
      <xdr:row>97</xdr:row>
      <xdr:rowOff>109432</xdr:rowOff>
    </xdr:to>
    <xdr:sp macro="" textlink="">
      <xdr:nvSpPr>
        <xdr:cNvPr id="472" name="フローチャート: 判断 471"/>
        <xdr:cNvSpPr/>
      </xdr:nvSpPr>
      <xdr:spPr>
        <a:xfrm>
          <a:off x="6921500" y="1663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100559</xdr:rowOff>
    </xdr:from>
    <xdr:ext cx="534377" cy="259045"/>
    <xdr:sp macro="" textlink="">
      <xdr:nvSpPr>
        <xdr:cNvPr id="473" name="テキスト ボックス 472"/>
        <xdr:cNvSpPr txBox="1"/>
      </xdr:nvSpPr>
      <xdr:spPr>
        <a:xfrm>
          <a:off x="6705111" y="167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54558</xdr:rowOff>
    </xdr:from>
    <xdr:to>
      <xdr:col>55</xdr:col>
      <xdr:colOff>50800</xdr:colOff>
      <xdr:row>95</xdr:row>
      <xdr:rowOff>156158</xdr:rowOff>
    </xdr:to>
    <xdr:sp macro="" textlink="">
      <xdr:nvSpPr>
        <xdr:cNvPr id="479" name="楕円 478"/>
        <xdr:cNvSpPr/>
      </xdr:nvSpPr>
      <xdr:spPr>
        <a:xfrm>
          <a:off x="10426700" y="163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77435</xdr:rowOff>
    </xdr:from>
    <xdr:ext cx="534377" cy="259045"/>
    <xdr:sp macro="" textlink="">
      <xdr:nvSpPr>
        <xdr:cNvPr id="480" name="普通建設事業費 （ うち更新整備　）該当値テキスト"/>
        <xdr:cNvSpPr txBox="1"/>
      </xdr:nvSpPr>
      <xdr:spPr>
        <a:xfrm>
          <a:off x="10528300" y="161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147262</xdr:rowOff>
    </xdr:from>
    <xdr:to>
      <xdr:col>50</xdr:col>
      <xdr:colOff>165100</xdr:colOff>
      <xdr:row>96</xdr:row>
      <xdr:rowOff>77412</xdr:rowOff>
    </xdr:to>
    <xdr:sp macro="" textlink="">
      <xdr:nvSpPr>
        <xdr:cNvPr id="481" name="楕円 480"/>
        <xdr:cNvSpPr/>
      </xdr:nvSpPr>
      <xdr:spPr>
        <a:xfrm>
          <a:off x="9588500" y="1643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93939</xdr:rowOff>
    </xdr:from>
    <xdr:ext cx="534377" cy="259045"/>
    <xdr:sp macro="" textlink="">
      <xdr:nvSpPr>
        <xdr:cNvPr id="482" name="テキスト ボックス 481"/>
        <xdr:cNvSpPr txBox="1"/>
      </xdr:nvSpPr>
      <xdr:spPr>
        <a:xfrm>
          <a:off x="9372111" y="1621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94912</xdr:rowOff>
    </xdr:from>
    <xdr:to>
      <xdr:col>46</xdr:col>
      <xdr:colOff>38100</xdr:colOff>
      <xdr:row>97</xdr:row>
      <xdr:rowOff>25062</xdr:rowOff>
    </xdr:to>
    <xdr:sp macro="" textlink="">
      <xdr:nvSpPr>
        <xdr:cNvPr id="483" name="楕円 482"/>
        <xdr:cNvSpPr/>
      </xdr:nvSpPr>
      <xdr:spPr>
        <a:xfrm>
          <a:off x="8699500" y="165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41589</xdr:rowOff>
    </xdr:from>
    <xdr:ext cx="534377" cy="259045"/>
    <xdr:sp macro="" textlink="">
      <xdr:nvSpPr>
        <xdr:cNvPr id="484" name="テキスト ボックス 483"/>
        <xdr:cNvSpPr txBox="1"/>
      </xdr:nvSpPr>
      <xdr:spPr>
        <a:xfrm>
          <a:off x="8483111" y="163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113429</xdr:rowOff>
    </xdr:from>
    <xdr:to>
      <xdr:col>41</xdr:col>
      <xdr:colOff>101600</xdr:colOff>
      <xdr:row>95</xdr:row>
      <xdr:rowOff>43579</xdr:rowOff>
    </xdr:to>
    <xdr:sp macro="" textlink="">
      <xdr:nvSpPr>
        <xdr:cNvPr id="485" name="楕円 484"/>
        <xdr:cNvSpPr/>
      </xdr:nvSpPr>
      <xdr:spPr>
        <a:xfrm>
          <a:off x="7810500" y="162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60106</xdr:rowOff>
    </xdr:from>
    <xdr:ext cx="534377" cy="259045"/>
    <xdr:sp macro="" textlink="">
      <xdr:nvSpPr>
        <xdr:cNvPr id="486" name="テキスト ボックス 485"/>
        <xdr:cNvSpPr txBox="1"/>
      </xdr:nvSpPr>
      <xdr:spPr>
        <a:xfrm>
          <a:off x="7594111" y="160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119824</xdr:rowOff>
    </xdr:from>
    <xdr:to>
      <xdr:col>36</xdr:col>
      <xdr:colOff>165100</xdr:colOff>
      <xdr:row>96</xdr:row>
      <xdr:rowOff>49974</xdr:rowOff>
    </xdr:to>
    <xdr:sp macro="" textlink="">
      <xdr:nvSpPr>
        <xdr:cNvPr id="487" name="楕円 486"/>
        <xdr:cNvSpPr/>
      </xdr:nvSpPr>
      <xdr:spPr>
        <a:xfrm>
          <a:off x="6921500" y="164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66501</xdr:rowOff>
    </xdr:from>
    <xdr:ext cx="534377" cy="259045"/>
    <xdr:sp macro="" textlink="">
      <xdr:nvSpPr>
        <xdr:cNvPr id="488" name="テキスト ボックス 487"/>
        <xdr:cNvSpPr txBox="1"/>
      </xdr:nvSpPr>
      <xdr:spPr>
        <a:xfrm>
          <a:off x="6705111" y="161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19600</xdr:rowOff>
    </xdr:from>
    <xdr:to>
      <xdr:col>85</xdr:col>
      <xdr:colOff>127000</xdr:colOff>
      <xdr:row>38</xdr:row>
      <xdr:rowOff>25337</xdr:rowOff>
    </xdr:to>
    <xdr:cxnSp macro="">
      <xdr:nvCxnSpPr>
        <xdr:cNvPr id="513" name="直線コネクタ 512"/>
        <xdr:cNvCxnSpPr/>
      </xdr:nvCxnSpPr>
      <xdr:spPr>
        <a:xfrm>
          <a:off x="15481300" y="6534700"/>
          <a:ext cx="8382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14027</xdr:rowOff>
    </xdr:from>
    <xdr:to>
      <xdr:col>81</xdr:col>
      <xdr:colOff>50800</xdr:colOff>
      <xdr:row>38</xdr:row>
      <xdr:rowOff>19600</xdr:rowOff>
    </xdr:to>
    <xdr:cxnSp macro="">
      <xdr:nvCxnSpPr>
        <xdr:cNvPr id="516" name="直線コネクタ 515"/>
        <xdr:cNvCxnSpPr/>
      </xdr:nvCxnSpPr>
      <xdr:spPr>
        <a:xfrm>
          <a:off x="14592300" y="6529127"/>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134477</xdr:rowOff>
    </xdr:from>
    <xdr:to>
      <xdr:col>81</xdr:col>
      <xdr:colOff>101600</xdr:colOff>
      <xdr:row>38</xdr:row>
      <xdr:rowOff>64627</xdr:rowOff>
    </xdr:to>
    <xdr:sp macro="" textlink="">
      <xdr:nvSpPr>
        <xdr:cNvPr id="517" name="フローチャート: 判断 516"/>
        <xdr:cNvSpPr/>
      </xdr:nvSpPr>
      <xdr:spPr>
        <a:xfrm>
          <a:off x="15430500" y="647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81154</xdr:rowOff>
    </xdr:from>
    <xdr:ext cx="469744" cy="259045"/>
    <xdr:sp macro="" textlink="">
      <xdr:nvSpPr>
        <xdr:cNvPr id="518" name="テキスト ボックス 517"/>
        <xdr:cNvSpPr txBox="1"/>
      </xdr:nvSpPr>
      <xdr:spPr>
        <a:xfrm>
          <a:off x="15246428" y="625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92134</xdr:rowOff>
    </xdr:from>
    <xdr:to>
      <xdr:col>76</xdr:col>
      <xdr:colOff>114300</xdr:colOff>
      <xdr:row>38</xdr:row>
      <xdr:rowOff>14027</xdr:rowOff>
    </xdr:to>
    <xdr:cxnSp macro="">
      <xdr:nvCxnSpPr>
        <xdr:cNvPr id="519" name="直線コネクタ 518"/>
        <xdr:cNvCxnSpPr/>
      </xdr:nvCxnSpPr>
      <xdr:spPr>
        <a:xfrm>
          <a:off x="13703300" y="6435784"/>
          <a:ext cx="889000" cy="9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137512</xdr:rowOff>
    </xdr:from>
    <xdr:to>
      <xdr:col>76</xdr:col>
      <xdr:colOff>165100</xdr:colOff>
      <xdr:row>38</xdr:row>
      <xdr:rowOff>67662</xdr:rowOff>
    </xdr:to>
    <xdr:sp macro="" textlink="">
      <xdr:nvSpPr>
        <xdr:cNvPr id="520" name="フローチャート: 判断 519"/>
        <xdr:cNvSpPr/>
      </xdr:nvSpPr>
      <xdr:spPr>
        <a:xfrm>
          <a:off x="14541500" y="648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58789</xdr:rowOff>
    </xdr:from>
    <xdr:ext cx="469744" cy="259045"/>
    <xdr:sp macro="" textlink="">
      <xdr:nvSpPr>
        <xdr:cNvPr id="521" name="テキスト ボックス 520"/>
        <xdr:cNvSpPr txBox="1"/>
      </xdr:nvSpPr>
      <xdr:spPr>
        <a:xfrm>
          <a:off x="14357428" y="657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92134</xdr:rowOff>
    </xdr:from>
    <xdr:to>
      <xdr:col>71</xdr:col>
      <xdr:colOff>177800</xdr:colOff>
      <xdr:row>37</xdr:row>
      <xdr:rowOff>136414</xdr:rowOff>
    </xdr:to>
    <xdr:cxnSp macro="">
      <xdr:nvCxnSpPr>
        <xdr:cNvPr id="522" name="直線コネクタ 521"/>
        <xdr:cNvCxnSpPr/>
      </xdr:nvCxnSpPr>
      <xdr:spPr>
        <a:xfrm flipV="1">
          <a:off x="12814300" y="6435784"/>
          <a:ext cx="889000" cy="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142153</xdr:rowOff>
    </xdr:from>
    <xdr:to>
      <xdr:col>72</xdr:col>
      <xdr:colOff>38100</xdr:colOff>
      <xdr:row>38</xdr:row>
      <xdr:rowOff>72303</xdr:rowOff>
    </xdr:to>
    <xdr:sp macro="" textlink="">
      <xdr:nvSpPr>
        <xdr:cNvPr id="523" name="フローチャート: 判断 522"/>
        <xdr:cNvSpPr/>
      </xdr:nvSpPr>
      <xdr:spPr>
        <a:xfrm>
          <a:off x="13652500" y="64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63430</xdr:rowOff>
    </xdr:from>
    <xdr:ext cx="378565" cy="259045"/>
    <xdr:sp macro="" textlink="">
      <xdr:nvSpPr>
        <xdr:cNvPr id="524" name="テキスト ボックス 523"/>
        <xdr:cNvSpPr txBox="1"/>
      </xdr:nvSpPr>
      <xdr:spPr>
        <a:xfrm>
          <a:off x="13514017" y="657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135889</xdr:rowOff>
    </xdr:from>
    <xdr:to>
      <xdr:col>67</xdr:col>
      <xdr:colOff>101600</xdr:colOff>
      <xdr:row>38</xdr:row>
      <xdr:rowOff>66039</xdr:rowOff>
    </xdr:to>
    <xdr:sp macro="" textlink="">
      <xdr:nvSpPr>
        <xdr:cNvPr id="525" name="フローチャート: 判断 524"/>
        <xdr:cNvSpPr/>
      </xdr:nvSpPr>
      <xdr:spPr>
        <a:xfrm>
          <a:off x="12763500" y="647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57166</xdr:rowOff>
    </xdr:from>
    <xdr:ext cx="469744" cy="259045"/>
    <xdr:sp macro="" textlink="">
      <xdr:nvSpPr>
        <xdr:cNvPr id="526" name="テキスト ボックス 525"/>
        <xdr:cNvSpPr txBox="1"/>
      </xdr:nvSpPr>
      <xdr:spPr>
        <a:xfrm>
          <a:off x="12579428" y="657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145987</xdr:rowOff>
    </xdr:from>
    <xdr:to>
      <xdr:col>85</xdr:col>
      <xdr:colOff>177800</xdr:colOff>
      <xdr:row>38</xdr:row>
      <xdr:rowOff>76137</xdr:rowOff>
    </xdr:to>
    <xdr:sp macro="" textlink="">
      <xdr:nvSpPr>
        <xdr:cNvPr id="532" name="楕円 531"/>
        <xdr:cNvSpPr/>
      </xdr:nvSpPr>
      <xdr:spPr>
        <a:xfrm>
          <a:off x="16268700" y="64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313932" cy="259045"/>
    <xdr:sp macro="" textlink="">
      <xdr:nvSpPr>
        <xdr:cNvPr id="533" name="災害復旧事業費該当値テキスト"/>
        <xdr:cNvSpPr txBox="1"/>
      </xdr:nvSpPr>
      <xdr:spPr>
        <a:xfrm>
          <a:off x="16370300" y="64403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140249</xdr:rowOff>
    </xdr:from>
    <xdr:to>
      <xdr:col>81</xdr:col>
      <xdr:colOff>101600</xdr:colOff>
      <xdr:row>38</xdr:row>
      <xdr:rowOff>70399</xdr:rowOff>
    </xdr:to>
    <xdr:sp macro="" textlink="">
      <xdr:nvSpPr>
        <xdr:cNvPr id="534" name="楕円 533"/>
        <xdr:cNvSpPr/>
      </xdr:nvSpPr>
      <xdr:spPr>
        <a:xfrm>
          <a:off x="15430500" y="64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61527</xdr:rowOff>
    </xdr:from>
    <xdr:ext cx="469744" cy="259045"/>
    <xdr:sp macro="" textlink="">
      <xdr:nvSpPr>
        <xdr:cNvPr id="535" name="テキスト ボックス 534"/>
        <xdr:cNvSpPr txBox="1"/>
      </xdr:nvSpPr>
      <xdr:spPr>
        <a:xfrm>
          <a:off x="15246428" y="65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134677</xdr:rowOff>
    </xdr:from>
    <xdr:to>
      <xdr:col>76</xdr:col>
      <xdr:colOff>165100</xdr:colOff>
      <xdr:row>38</xdr:row>
      <xdr:rowOff>64827</xdr:rowOff>
    </xdr:to>
    <xdr:sp macro="" textlink="">
      <xdr:nvSpPr>
        <xdr:cNvPr id="536" name="楕円 535"/>
        <xdr:cNvSpPr/>
      </xdr:nvSpPr>
      <xdr:spPr>
        <a:xfrm>
          <a:off x="14541500" y="64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81354</xdr:rowOff>
    </xdr:from>
    <xdr:ext cx="469744" cy="259045"/>
    <xdr:sp macro="" textlink="">
      <xdr:nvSpPr>
        <xdr:cNvPr id="537" name="テキスト ボックス 536"/>
        <xdr:cNvSpPr txBox="1"/>
      </xdr:nvSpPr>
      <xdr:spPr>
        <a:xfrm>
          <a:off x="14357428" y="625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41334</xdr:rowOff>
    </xdr:from>
    <xdr:to>
      <xdr:col>72</xdr:col>
      <xdr:colOff>38100</xdr:colOff>
      <xdr:row>37</xdr:row>
      <xdr:rowOff>142934</xdr:rowOff>
    </xdr:to>
    <xdr:sp macro="" textlink="">
      <xdr:nvSpPr>
        <xdr:cNvPr id="538" name="楕円 537"/>
        <xdr:cNvSpPr/>
      </xdr:nvSpPr>
      <xdr:spPr>
        <a:xfrm>
          <a:off x="13652500" y="638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159461</xdr:rowOff>
    </xdr:from>
    <xdr:ext cx="534377" cy="259045"/>
    <xdr:sp macro="" textlink="">
      <xdr:nvSpPr>
        <xdr:cNvPr id="539" name="テキスト ボックス 538"/>
        <xdr:cNvSpPr txBox="1"/>
      </xdr:nvSpPr>
      <xdr:spPr>
        <a:xfrm>
          <a:off x="13436111" y="616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85614</xdr:rowOff>
    </xdr:from>
    <xdr:to>
      <xdr:col>67</xdr:col>
      <xdr:colOff>101600</xdr:colOff>
      <xdr:row>38</xdr:row>
      <xdr:rowOff>15763</xdr:rowOff>
    </xdr:to>
    <xdr:sp macro="" textlink="">
      <xdr:nvSpPr>
        <xdr:cNvPr id="540" name="楕円 539"/>
        <xdr:cNvSpPr/>
      </xdr:nvSpPr>
      <xdr:spPr>
        <a:xfrm>
          <a:off x="12763500" y="64292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32291</xdr:rowOff>
    </xdr:from>
    <xdr:ext cx="534377" cy="259045"/>
    <xdr:sp macro="" textlink="">
      <xdr:nvSpPr>
        <xdr:cNvPr id="541" name="テキスト ボックス 540"/>
        <xdr:cNvSpPr txBox="1"/>
      </xdr:nvSpPr>
      <xdr:spPr>
        <a:xfrm>
          <a:off x="12547111" y="62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4" name="直線コネクタ 613"/>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15"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16" name="直線コネクタ 615"/>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17"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18" name="直線コネクタ 617"/>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135158</xdr:rowOff>
    </xdr:from>
    <xdr:to>
      <xdr:col>85</xdr:col>
      <xdr:colOff>127000</xdr:colOff>
      <xdr:row>74</xdr:row>
      <xdr:rowOff>31641</xdr:rowOff>
    </xdr:to>
    <xdr:cxnSp macro="">
      <xdr:nvCxnSpPr>
        <xdr:cNvPr id="619" name="直線コネクタ 618"/>
        <xdr:cNvCxnSpPr/>
      </xdr:nvCxnSpPr>
      <xdr:spPr>
        <a:xfrm flipV="1">
          <a:off x="15481300" y="12651008"/>
          <a:ext cx="838200" cy="6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0" name="公債費平均値テキスト"/>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1" name="フローチャート: 判断 620"/>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31641</xdr:rowOff>
    </xdr:from>
    <xdr:to>
      <xdr:col>81</xdr:col>
      <xdr:colOff>50800</xdr:colOff>
      <xdr:row>74</xdr:row>
      <xdr:rowOff>93774</xdr:rowOff>
    </xdr:to>
    <xdr:cxnSp macro="">
      <xdr:nvCxnSpPr>
        <xdr:cNvPr id="622" name="直線コネクタ 621"/>
        <xdr:cNvCxnSpPr/>
      </xdr:nvCxnSpPr>
      <xdr:spPr>
        <a:xfrm flipV="1">
          <a:off x="14592300" y="12718941"/>
          <a:ext cx="889000" cy="6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95225</xdr:rowOff>
    </xdr:from>
    <xdr:to>
      <xdr:col>81</xdr:col>
      <xdr:colOff>101600</xdr:colOff>
      <xdr:row>78</xdr:row>
      <xdr:rowOff>25375</xdr:rowOff>
    </xdr:to>
    <xdr:sp macro="" textlink="">
      <xdr:nvSpPr>
        <xdr:cNvPr id="623" name="フローチャート: 判断 622"/>
        <xdr:cNvSpPr/>
      </xdr:nvSpPr>
      <xdr:spPr>
        <a:xfrm>
          <a:off x="154305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16502</xdr:rowOff>
    </xdr:from>
    <xdr:ext cx="534377" cy="259045"/>
    <xdr:sp macro="" textlink="">
      <xdr:nvSpPr>
        <xdr:cNvPr id="624" name="テキスト ボックス 623"/>
        <xdr:cNvSpPr txBox="1"/>
      </xdr:nvSpPr>
      <xdr:spPr>
        <a:xfrm>
          <a:off x="15214111" y="133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93774</xdr:rowOff>
    </xdr:from>
    <xdr:to>
      <xdr:col>76</xdr:col>
      <xdr:colOff>114300</xdr:colOff>
      <xdr:row>74</xdr:row>
      <xdr:rowOff>112337</xdr:rowOff>
    </xdr:to>
    <xdr:cxnSp macro="">
      <xdr:nvCxnSpPr>
        <xdr:cNvPr id="625" name="直線コネクタ 624"/>
        <xdr:cNvCxnSpPr/>
      </xdr:nvCxnSpPr>
      <xdr:spPr>
        <a:xfrm flipV="1">
          <a:off x="13703300" y="12781074"/>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91712</xdr:rowOff>
    </xdr:from>
    <xdr:to>
      <xdr:col>76</xdr:col>
      <xdr:colOff>165100</xdr:colOff>
      <xdr:row>78</xdr:row>
      <xdr:rowOff>21862</xdr:rowOff>
    </xdr:to>
    <xdr:sp macro="" textlink="">
      <xdr:nvSpPr>
        <xdr:cNvPr id="626" name="フローチャート: 判断 625"/>
        <xdr:cNvSpPr/>
      </xdr:nvSpPr>
      <xdr:spPr>
        <a:xfrm>
          <a:off x="14541500" y="1329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12989</xdr:rowOff>
    </xdr:from>
    <xdr:ext cx="534377" cy="259045"/>
    <xdr:sp macro="" textlink="">
      <xdr:nvSpPr>
        <xdr:cNvPr id="627" name="テキスト ボックス 626"/>
        <xdr:cNvSpPr txBox="1"/>
      </xdr:nvSpPr>
      <xdr:spPr>
        <a:xfrm>
          <a:off x="14325111" y="133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94338</xdr:rowOff>
    </xdr:from>
    <xdr:to>
      <xdr:col>71</xdr:col>
      <xdr:colOff>177800</xdr:colOff>
      <xdr:row>74</xdr:row>
      <xdr:rowOff>112337</xdr:rowOff>
    </xdr:to>
    <xdr:cxnSp macro="">
      <xdr:nvCxnSpPr>
        <xdr:cNvPr id="628" name="直線コネクタ 627"/>
        <xdr:cNvCxnSpPr/>
      </xdr:nvCxnSpPr>
      <xdr:spPr>
        <a:xfrm>
          <a:off x="12814300" y="12781638"/>
          <a:ext cx="889000" cy="1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93349</xdr:rowOff>
    </xdr:from>
    <xdr:to>
      <xdr:col>72</xdr:col>
      <xdr:colOff>38100</xdr:colOff>
      <xdr:row>78</xdr:row>
      <xdr:rowOff>23499</xdr:rowOff>
    </xdr:to>
    <xdr:sp macro="" textlink="">
      <xdr:nvSpPr>
        <xdr:cNvPr id="629" name="フローチャート: 判断 628"/>
        <xdr:cNvSpPr/>
      </xdr:nvSpPr>
      <xdr:spPr>
        <a:xfrm>
          <a:off x="13652500" y="1329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14626</xdr:rowOff>
    </xdr:from>
    <xdr:ext cx="534377" cy="259045"/>
    <xdr:sp macro="" textlink="">
      <xdr:nvSpPr>
        <xdr:cNvPr id="630" name="テキスト ボックス 629"/>
        <xdr:cNvSpPr txBox="1"/>
      </xdr:nvSpPr>
      <xdr:spPr>
        <a:xfrm>
          <a:off x="13436111" y="1338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94645</xdr:rowOff>
    </xdr:from>
    <xdr:to>
      <xdr:col>67</xdr:col>
      <xdr:colOff>101600</xdr:colOff>
      <xdr:row>78</xdr:row>
      <xdr:rowOff>24795</xdr:rowOff>
    </xdr:to>
    <xdr:sp macro="" textlink="">
      <xdr:nvSpPr>
        <xdr:cNvPr id="631" name="フローチャート: 判断 630"/>
        <xdr:cNvSpPr/>
      </xdr:nvSpPr>
      <xdr:spPr>
        <a:xfrm>
          <a:off x="12763500" y="132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15922</xdr:rowOff>
    </xdr:from>
    <xdr:ext cx="534377" cy="259045"/>
    <xdr:sp macro="" textlink="">
      <xdr:nvSpPr>
        <xdr:cNvPr id="632" name="テキスト ボックス 631"/>
        <xdr:cNvSpPr txBox="1"/>
      </xdr:nvSpPr>
      <xdr:spPr>
        <a:xfrm>
          <a:off x="12547111" y="13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84358</xdr:rowOff>
    </xdr:from>
    <xdr:to>
      <xdr:col>85</xdr:col>
      <xdr:colOff>177800</xdr:colOff>
      <xdr:row>74</xdr:row>
      <xdr:rowOff>14508</xdr:rowOff>
    </xdr:to>
    <xdr:sp macro="" textlink="">
      <xdr:nvSpPr>
        <xdr:cNvPr id="638" name="楕円 637"/>
        <xdr:cNvSpPr/>
      </xdr:nvSpPr>
      <xdr:spPr>
        <a:xfrm>
          <a:off x="16268700" y="126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107235</xdr:rowOff>
    </xdr:from>
    <xdr:ext cx="599010" cy="259045"/>
    <xdr:sp macro="" textlink="">
      <xdr:nvSpPr>
        <xdr:cNvPr id="639" name="公債費該当値テキスト"/>
        <xdr:cNvSpPr txBox="1"/>
      </xdr:nvSpPr>
      <xdr:spPr>
        <a:xfrm>
          <a:off x="16370300" y="1245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152291</xdr:rowOff>
    </xdr:from>
    <xdr:to>
      <xdr:col>81</xdr:col>
      <xdr:colOff>101600</xdr:colOff>
      <xdr:row>74</xdr:row>
      <xdr:rowOff>82441</xdr:rowOff>
    </xdr:to>
    <xdr:sp macro="" textlink="">
      <xdr:nvSpPr>
        <xdr:cNvPr id="640" name="楕円 639"/>
        <xdr:cNvSpPr/>
      </xdr:nvSpPr>
      <xdr:spPr>
        <a:xfrm>
          <a:off x="15430500" y="126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98968</xdr:rowOff>
    </xdr:from>
    <xdr:ext cx="599010" cy="259045"/>
    <xdr:sp macro="" textlink="">
      <xdr:nvSpPr>
        <xdr:cNvPr id="641" name="テキスト ボックス 640"/>
        <xdr:cNvSpPr txBox="1"/>
      </xdr:nvSpPr>
      <xdr:spPr>
        <a:xfrm>
          <a:off x="15181795" y="1244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42974</xdr:rowOff>
    </xdr:from>
    <xdr:to>
      <xdr:col>76</xdr:col>
      <xdr:colOff>165100</xdr:colOff>
      <xdr:row>74</xdr:row>
      <xdr:rowOff>144574</xdr:rowOff>
    </xdr:to>
    <xdr:sp macro="" textlink="">
      <xdr:nvSpPr>
        <xdr:cNvPr id="642" name="楕円 641"/>
        <xdr:cNvSpPr/>
      </xdr:nvSpPr>
      <xdr:spPr>
        <a:xfrm>
          <a:off x="14541500" y="1273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161101</xdr:rowOff>
    </xdr:from>
    <xdr:ext cx="599010" cy="259045"/>
    <xdr:sp macro="" textlink="">
      <xdr:nvSpPr>
        <xdr:cNvPr id="643" name="テキスト ボックス 642"/>
        <xdr:cNvSpPr txBox="1"/>
      </xdr:nvSpPr>
      <xdr:spPr>
        <a:xfrm>
          <a:off x="14292795" y="1250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61537</xdr:rowOff>
    </xdr:from>
    <xdr:to>
      <xdr:col>72</xdr:col>
      <xdr:colOff>38100</xdr:colOff>
      <xdr:row>74</xdr:row>
      <xdr:rowOff>163137</xdr:rowOff>
    </xdr:to>
    <xdr:sp macro="" textlink="">
      <xdr:nvSpPr>
        <xdr:cNvPr id="644" name="楕円 643"/>
        <xdr:cNvSpPr/>
      </xdr:nvSpPr>
      <xdr:spPr>
        <a:xfrm>
          <a:off x="13652500" y="127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8214</xdr:rowOff>
    </xdr:from>
    <xdr:ext cx="599010" cy="259045"/>
    <xdr:sp macro="" textlink="">
      <xdr:nvSpPr>
        <xdr:cNvPr id="645" name="テキスト ボックス 644"/>
        <xdr:cNvSpPr txBox="1"/>
      </xdr:nvSpPr>
      <xdr:spPr>
        <a:xfrm>
          <a:off x="13403795" y="1252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43538</xdr:rowOff>
    </xdr:from>
    <xdr:to>
      <xdr:col>67</xdr:col>
      <xdr:colOff>101600</xdr:colOff>
      <xdr:row>74</xdr:row>
      <xdr:rowOff>145138</xdr:rowOff>
    </xdr:to>
    <xdr:sp macro="" textlink="">
      <xdr:nvSpPr>
        <xdr:cNvPr id="646" name="楕円 645"/>
        <xdr:cNvSpPr/>
      </xdr:nvSpPr>
      <xdr:spPr>
        <a:xfrm>
          <a:off x="12763500" y="127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161665</xdr:rowOff>
    </xdr:from>
    <xdr:ext cx="599010" cy="259045"/>
    <xdr:sp macro="" textlink="">
      <xdr:nvSpPr>
        <xdr:cNvPr id="647" name="テキスト ボックス 646"/>
        <xdr:cNvSpPr txBox="1"/>
      </xdr:nvSpPr>
      <xdr:spPr>
        <a:xfrm>
          <a:off x="12514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3" name="直線コネクタ 672"/>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74"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75" name="直線コネクタ 674"/>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76"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77" name="直線コネクタ 676"/>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3922</xdr:rowOff>
    </xdr:from>
    <xdr:to>
      <xdr:col>85</xdr:col>
      <xdr:colOff>127000</xdr:colOff>
      <xdr:row>99</xdr:row>
      <xdr:rowOff>68148</xdr:rowOff>
    </xdr:to>
    <xdr:cxnSp macro="">
      <xdr:nvCxnSpPr>
        <xdr:cNvPr id="678" name="直線コネクタ 677"/>
        <xdr:cNvCxnSpPr/>
      </xdr:nvCxnSpPr>
      <xdr:spPr>
        <a:xfrm flipV="1">
          <a:off x="15481300" y="16977472"/>
          <a:ext cx="8382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79"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0" name="フローチャート: 判断 679"/>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68148</xdr:rowOff>
    </xdr:from>
    <xdr:to>
      <xdr:col>81</xdr:col>
      <xdr:colOff>50800</xdr:colOff>
      <xdr:row>99</xdr:row>
      <xdr:rowOff>80699</xdr:rowOff>
    </xdr:to>
    <xdr:cxnSp macro="">
      <xdr:nvCxnSpPr>
        <xdr:cNvPr id="681" name="直線コネクタ 680"/>
        <xdr:cNvCxnSpPr/>
      </xdr:nvCxnSpPr>
      <xdr:spPr>
        <a:xfrm flipV="1">
          <a:off x="14592300" y="17041698"/>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84469</xdr:rowOff>
    </xdr:from>
    <xdr:to>
      <xdr:col>81</xdr:col>
      <xdr:colOff>101600</xdr:colOff>
      <xdr:row>99</xdr:row>
      <xdr:rowOff>14619</xdr:rowOff>
    </xdr:to>
    <xdr:sp macro="" textlink="">
      <xdr:nvSpPr>
        <xdr:cNvPr id="682" name="フローチャート: 判断 681"/>
        <xdr:cNvSpPr/>
      </xdr:nvSpPr>
      <xdr:spPr>
        <a:xfrm>
          <a:off x="15430500" y="1688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31146</xdr:rowOff>
    </xdr:from>
    <xdr:ext cx="534377" cy="259045"/>
    <xdr:sp macro="" textlink="">
      <xdr:nvSpPr>
        <xdr:cNvPr id="683" name="テキスト ボックス 682"/>
        <xdr:cNvSpPr txBox="1"/>
      </xdr:nvSpPr>
      <xdr:spPr>
        <a:xfrm>
          <a:off x="15214111" y="166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79873</xdr:rowOff>
    </xdr:from>
    <xdr:to>
      <xdr:col>76</xdr:col>
      <xdr:colOff>114300</xdr:colOff>
      <xdr:row>99</xdr:row>
      <xdr:rowOff>80699</xdr:rowOff>
    </xdr:to>
    <xdr:cxnSp macro="">
      <xdr:nvCxnSpPr>
        <xdr:cNvPr id="684" name="直線コネクタ 683"/>
        <xdr:cNvCxnSpPr/>
      </xdr:nvCxnSpPr>
      <xdr:spPr>
        <a:xfrm>
          <a:off x="13703300" y="17053423"/>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168714</xdr:rowOff>
    </xdr:from>
    <xdr:to>
      <xdr:col>76</xdr:col>
      <xdr:colOff>165100</xdr:colOff>
      <xdr:row>98</xdr:row>
      <xdr:rowOff>98864</xdr:rowOff>
    </xdr:to>
    <xdr:sp macro="" textlink="">
      <xdr:nvSpPr>
        <xdr:cNvPr id="685" name="フローチャート: 判断 684"/>
        <xdr:cNvSpPr/>
      </xdr:nvSpPr>
      <xdr:spPr>
        <a:xfrm>
          <a:off x="14541500" y="1679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115391</xdr:rowOff>
    </xdr:from>
    <xdr:ext cx="534377" cy="259045"/>
    <xdr:sp macro="" textlink="">
      <xdr:nvSpPr>
        <xdr:cNvPr id="686" name="テキスト ボックス 685"/>
        <xdr:cNvSpPr txBox="1"/>
      </xdr:nvSpPr>
      <xdr:spPr>
        <a:xfrm>
          <a:off x="14325111" y="165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39258</xdr:rowOff>
    </xdr:from>
    <xdr:to>
      <xdr:col>71</xdr:col>
      <xdr:colOff>177800</xdr:colOff>
      <xdr:row>99</xdr:row>
      <xdr:rowOff>79873</xdr:rowOff>
    </xdr:to>
    <xdr:cxnSp macro="">
      <xdr:nvCxnSpPr>
        <xdr:cNvPr id="687" name="直線コネクタ 686"/>
        <xdr:cNvCxnSpPr/>
      </xdr:nvCxnSpPr>
      <xdr:spPr>
        <a:xfrm>
          <a:off x="12814300" y="17012808"/>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43822</xdr:rowOff>
    </xdr:from>
    <xdr:to>
      <xdr:col>72</xdr:col>
      <xdr:colOff>38100</xdr:colOff>
      <xdr:row>98</xdr:row>
      <xdr:rowOff>145422</xdr:rowOff>
    </xdr:to>
    <xdr:sp macro="" textlink="">
      <xdr:nvSpPr>
        <xdr:cNvPr id="688" name="フローチャート: 判断 687"/>
        <xdr:cNvSpPr/>
      </xdr:nvSpPr>
      <xdr:spPr>
        <a:xfrm>
          <a:off x="13652500" y="1684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161949</xdr:rowOff>
    </xdr:from>
    <xdr:ext cx="534377" cy="259045"/>
    <xdr:sp macro="" textlink="">
      <xdr:nvSpPr>
        <xdr:cNvPr id="689" name="テキスト ボックス 688"/>
        <xdr:cNvSpPr txBox="1"/>
      </xdr:nvSpPr>
      <xdr:spPr>
        <a:xfrm>
          <a:off x="13436111" y="1662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66672</xdr:rowOff>
    </xdr:from>
    <xdr:to>
      <xdr:col>67</xdr:col>
      <xdr:colOff>101600</xdr:colOff>
      <xdr:row>98</xdr:row>
      <xdr:rowOff>168272</xdr:rowOff>
    </xdr:to>
    <xdr:sp macro="" textlink="">
      <xdr:nvSpPr>
        <xdr:cNvPr id="690" name="フローチャート: 判断 689"/>
        <xdr:cNvSpPr/>
      </xdr:nvSpPr>
      <xdr:spPr>
        <a:xfrm>
          <a:off x="12763500" y="168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13349</xdr:rowOff>
    </xdr:from>
    <xdr:ext cx="534377" cy="259045"/>
    <xdr:sp macro="" textlink="">
      <xdr:nvSpPr>
        <xdr:cNvPr id="691" name="テキスト ボックス 690"/>
        <xdr:cNvSpPr txBox="1"/>
      </xdr:nvSpPr>
      <xdr:spPr>
        <a:xfrm>
          <a:off x="12547111" y="166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124572</xdr:rowOff>
    </xdr:from>
    <xdr:to>
      <xdr:col>85</xdr:col>
      <xdr:colOff>177800</xdr:colOff>
      <xdr:row>99</xdr:row>
      <xdr:rowOff>54722</xdr:rowOff>
    </xdr:to>
    <xdr:sp macro="" textlink="">
      <xdr:nvSpPr>
        <xdr:cNvPr id="697" name="楕円 696"/>
        <xdr:cNvSpPr/>
      </xdr:nvSpPr>
      <xdr:spPr>
        <a:xfrm>
          <a:off x="16268700" y="169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39499</xdr:rowOff>
    </xdr:from>
    <xdr:ext cx="469744" cy="259045"/>
    <xdr:sp macro="" textlink="">
      <xdr:nvSpPr>
        <xdr:cNvPr id="698" name="積立金該当値テキスト"/>
        <xdr:cNvSpPr txBox="1"/>
      </xdr:nvSpPr>
      <xdr:spPr>
        <a:xfrm>
          <a:off x="16370300" y="1684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17348</xdr:rowOff>
    </xdr:from>
    <xdr:to>
      <xdr:col>81</xdr:col>
      <xdr:colOff>101600</xdr:colOff>
      <xdr:row>99</xdr:row>
      <xdr:rowOff>118948</xdr:rowOff>
    </xdr:to>
    <xdr:sp macro="" textlink="">
      <xdr:nvSpPr>
        <xdr:cNvPr id="699" name="楕円 698"/>
        <xdr:cNvSpPr/>
      </xdr:nvSpPr>
      <xdr:spPr>
        <a:xfrm>
          <a:off x="15430500" y="169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110075</xdr:rowOff>
    </xdr:from>
    <xdr:ext cx="469744" cy="259045"/>
    <xdr:sp macro="" textlink="">
      <xdr:nvSpPr>
        <xdr:cNvPr id="700" name="テキスト ボックス 699"/>
        <xdr:cNvSpPr txBox="1"/>
      </xdr:nvSpPr>
      <xdr:spPr>
        <a:xfrm>
          <a:off x="15246428" y="1708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29899</xdr:rowOff>
    </xdr:from>
    <xdr:to>
      <xdr:col>76</xdr:col>
      <xdr:colOff>165100</xdr:colOff>
      <xdr:row>99</xdr:row>
      <xdr:rowOff>131499</xdr:rowOff>
    </xdr:to>
    <xdr:sp macro="" textlink="">
      <xdr:nvSpPr>
        <xdr:cNvPr id="701" name="楕円 700"/>
        <xdr:cNvSpPr/>
      </xdr:nvSpPr>
      <xdr:spPr>
        <a:xfrm>
          <a:off x="14541500" y="170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122626</xdr:rowOff>
    </xdr:from>
    <xdr:ext cx="469744" cy="259045"/>
    <xdr:sp macro="" textlink="">
      <xdr:nvSpPr>
        <xdr:cNvPr id="702" name="テキスト ボックス 701"/>
        <xdr:cNvSpPr txBox="1"/>
      </xdr:nvSpPr>
      <xdr:spPr>
        <a:xfrm>
          <a:off x="14357428" y="17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29073</xdr:rowOff>
    </xdr:from>
    <xdr:to>
      <xdr:col>72</xdr:col>
      <xdr:colOff>38100</xdr:colOff>
      <xdr:row>99</xdr:row>
      <xdr:rowOff>130673</xdr:rowOff>
    </xdr:to>
    <xdr:sp macro="" textlink="">
      <xdr:nvSpPr>
        <xdr:cNvPr id="703" name="楕円 702"/>
        <xdr:cNvSpPr/>
      </xdr:nvSpPr>
      <xdr:spPr>
        <a:xfrm>
          <a:off x="13652500" y="170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121800</xdr:rowOff>
    </xdr:from>
    <xdr:ext cx="469744" cy="259045"/>
    <xdr:sp macro="" textlink="">
      <xdr:nvSpPr>
        <xdr:cNvPr id="704" name="テキスト ボックス 703"/>
        <xdr:cNvSpPr txBox="1"/>
      </xdr:nvSpPr>
      <xdr:spPr>
        <a:xfrm>
          <a:off x="13468428" y="1709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159908</xdr:rowOff>
    </xdr:from>
    <xdr:to>
      <xdr:col>67</xdr:col>
      <xdr:colOff>101600</xdr:colOff>
      <xdr:row>99</xdr:row>
      <xdr:rowOff>90058</xdr:rowOff>
    </xdr:to>
    <xdr:sp macro="" textlink="">
      <xdr:nvSpPr>
        <xdr:cNvPr id="705" name="楕円 704"/>
        <xdr:cNvSpPr/>
      </xdr:nvSpPr>
      <xdr:spPr>
        <a:xfrm>
          <a:off x="12763500" y="1696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81185</xdr:rowOff>
    </xdr:from>
    <xdr:ext cx="469744" cy="259045"/>
    <xdr:sp macro="" textlink="">
      <xdr:nvSpPr>
        <xdr:cNvPr id="706" name="テキスト ボックス 705"/>
        <xdr:cNvSpPr txBox="1"/>
      </xdr:nvSpPr>
      <xdr:spPr>
        <a:xfrm>
          <a:off x="12579428" y="170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0" name="直線コネクタ 729"/>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3"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4" name="直線コネクタ 733"/>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36"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37" name="フローチャート: 判断 736"/>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49657</xdr:rowOff>
    </xdr:from>
    <xdr:to>
      <xdr:col>112</xdr:col>
      <xdr:colOff>38100</xdr:colOff>
      <xdr:row>38</xdr:row>
      <xdr:rowOff>151257</xdr:rowOff>
    </xdr:to>
    <xdr:sp macro="" textlink="">
      <xdr:nvSpPr>
        <xdr:cNvPr id="739" name="フローチャート: 判断 738"/>
        <xdr:cNvSpPr/>
      </xdr:nvSpPr>
      <xdr:spPr>
        <a:xfrm>
          <a:off x="21272500" y="656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167784</xdr:rowOff>
    </xdr:from>
    <xdr:ext cx="469744" cy="259045"/>
    <xdr:sp macro="" textlink="">
      <xdr:nvSpPr>
        <xdr:cNvPr id="740" name="テキスト ボックス 739"/>
        <xdr:cNvSpPr txBox="1"/>
      </xdr:nvSpPr>
      <xdr:spPr>
        <a:xfrm>
          <a:off x="21088428" y="63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78004</xdr:rowOff>
    </xdr:from>
    <xdr:to>
      <xdr:col>107</xdr:col>
      <xdr:colOff>101600</xdr:colOff>
      <xdr:row>39</xdr:row>
      <xdr:rowOff>8154</xdr:rowOff>
    </xdr:to>
    <xdr:sp macro="" textlink="">
      <xdr:nvSpPr>
        <xdr:cNvPr id="742" name="フローチャート: 判断 741"/>
        <xdr:cNvSpPr/>
      </xdr:nvSpPr>
      <xdr:spPr>
        <a:xfrm>
          <a:off x="20383500" y="65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24680</xdr:rowOff>
    </xdr:from>
    <xdr:ext cx="469744" cy="259045"/>
    <xdr:sp macro="" textlink="">
      <xdr:nvSpPr>
        <xdr:cNvPr id="743" name="テキスト ボックス 742"/>
        <xdr:cNvSpPr txBox="1"/>
      </xdr:nvSpPr>
      <xdr:spPr>
        <a:xfrm>
          <a:off x="20199428" y="636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83033</xdr:rowOff>
    </xdr:from>
    <xdr:to>
      <xdr:col>102</xdr:col>
      <xdr:colOff>165100</xdr:colOff>
      <xdr:row>39</xdr:row>
      <xdr:rowOff>13183</xdr:rowOff>
    </xdr:to>
    <xdr:sp macro="" textlink="">
      <xdr:nvSpPr>
        <xdr:cNvPr id="745" name="フローチャート: 判断 744"/>
        <xdr:cNvSpPr/>
      </xdr:nvSpPr>
      <xdr:spPr>
        <a:xfrm>
          <a:off x="19494500" y="659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29710</xdr:rowOff>
    </xdr:from>
    <xdr:ext cx="469744" cy="259045"/>
    <xdr:sp macro="" textlink="">
      <xdr:nvSpPr>
        <xdr:cNvPr id="746" name="テキスト ボックス 745"/>
        <xdr:cNvSpPr txBox="1"/>
      </xdr:nvSpPr>
      <xdr:spPr>
        <a:xfrm>
          <a:off x="19310428" y="63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98730</xdr:rowOff>
    </xdr:from>
    <xdr:to>
      <xdr:col>98</xdr:col>
      <xdr:colOff>38100</xdr:colOff>
      <xdr:row>39</xdr:row>
      <xdr:rowOff>28880</xdr:rowOff>
    </xdr:to>
    <xdr:sp macro="" textlink="">
      <xdr:nvSpPr>
        <xdr:cNvPr id="747" name="フローチャート: 判断 746"/>
        <xdr:cNvSpPr/>
      </xdr:nvSpPr>
      <xdr:spPr>
        <a:xfrm>
          <a:off x="18605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45407</xdr:rowOff>
    </xdr:from>
    <xdr:ext cx="378565" cy="259045"/>
    <xdr:sp macro="" textlink="">
      <xdr:nvSpPr>
        <xdr:cNvPr id="748" name="テキスト ボックス 747"/>
        <xdr:cNvSpPr txBox="1"/>
      </xdr:nvSpPr>
      <xdr:spPr>
        <a:xfrm>
          <a:off x="18467017" y="638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87" name="直線コネクタ 786"/>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0"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1" name="直線コネクタ 790"/>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25514</xdr:rowOff>
    </xdr:from>
    <xdr:to>
      <xdr:col>116</xdr:col>
      <xdr:colOff>63500</xdr:colOff>
      <xdr:row>59</xdr:row>
      <xdr:rowOff>26200</xdr:rowOff>
    </xdr:to>
    <xdr:cxnSp macro="">
      <xdr:nvCxnSpPr>
        <xdr:cNvPr id="792" name="直線コネクタ 791"/>
        <xdr:cNvCxnSpPr/>
      </xdr:nvCxnSpPr>
      <xdr:spPr>
        <a:xfrm>
          <a:off x="21323300" y="1014106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3"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4" name="フローチャート: 判断 793"/>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21723</xdr:rowOff>
    </xdr:from>
    <xdr:to>
      <xdr:col>111</xdr:col>
      <xdr:colOff>177800</xdr:colOff>
      <xdr:row>59</xdr:row>
      <xdr:rowOff>25514</xdr:rowOff>
    </xdr:to>
    <xdr:cxnSp macro="">
      <xdr:nvCxnSpPr>
        <xdr:cNvPr id="795" name="直線コネクタ 794"/>
        <xdr:cNvCxnSpPr/>
      </xdr:nvCxnSpPr>
      <xdr:spPr>
        <a:xfrm>
          <a:off x="20434300" y="10137273"/>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139478</xdr:rowOff>
    </xdr:from>
    <xdr:to>
      <xdr:col>112</xdr:col>
      <xdr:colOff>38100</xdr:colOff>
      <xdr:row>59</xdr:row>
      <xdr:rowOff>69628</xdr:rowOff>
    </xdr:to>
    <xdr:sp macro="" textlink="">
      <xdr:nvSpPr>
        <xdr:cNvPr id="796" name="フローチャート: 判断 795"/>
        <xdr:cNvSpPr/>
      </xdr:nvSpPr>
      <xdr:spPr>
        <a:xfrm>
          <a:off x="21272500" y="1008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86155</xdr:rowOff>
    </xdr:from>
    <xdr:ext cx="469744" cy="259045"/>
    <xdr:sp macro="" textlink="">
      <xdr:nvSpPr>
        <xdr:cNvPr id="797" name="テキスト ボックス 796"/>
        <xdr:cNvSpPr txBox="1"/>
      </xdr:nvSpPr>
      <xdr:spPr>
        <a:xfrm>
          <a:off x="21088428" y="98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21723</xdr:rowOff>
    </xdr:from>
    <xdr:to>
      <xdr:col>107</xdr:col>
      <xdr:colOff>50800</xdr:colOff>
      <xdr:row>59</xdr:row>
      <xdr:rowOff>25743</xdr:rowOff>
    </xdr:to>
    <xdr:cxnSp macro="">
      <xdr:nvCxnSpPr>
        <xdr:cNvPr id="798" name="直線コネクタ 797"/>
        <xdr:cNvCxnSpPr/>
      </xdr:nvCxnSpPr>
      <xdr:spPr>
        <a:xfrm flipV="1">
          <a:off x="19545300" y="10137273"/>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138811</xdr:rowOff>
    </xdr:from>
    <xdr:to>
      <xdr:col>107</xdr:col>
      <xdr:colOff>101600</xdr:colOff>
      <xdr:row>59</xdr:row>
      <xdr:rowOff>68961</xdr:rowOff>
    </xdr:to>
    <xdr:sp macro="" textlink="">
      <xdr:nvSpPr>
        <xdr:cNvPr id="799" name="フローチャート: 判断 798"/>
        <xdr:cNvSpPr/>
      </xdr:nvSpPr>
      <xdr:spPr>
        <a:xfrm>
          <a:off x="20383500" y="1008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85488</xdr:rowOff>
    </xdr:from>
    <xdr:ext cx="469744" cy="259045"/>
    <xdr:sp macro="" textlink="">
      <xdr:nvSpPr>
        <xdr:cNvPr id="800" name="テキスト ボックス 799"/>
        <xdr:cNvSpPr txBox="1"/>
      </xdr:nvSpPr>
      <xdr:spPr>
        <a:xfrm>
          <a:off x="20199428" y="985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25743</xdr:rowOff>
    </xdr:from>
    <xdr:to>
      <xdr:col>102</xdr:col>
      <xdr:colOff>114300</xdr:colOff>
      <xdr:row>59</xdr:row>
      <xdr:rowOff>28143</xdr:rowOff>
    </xdr:to>
    <xdr:cxnSp macro="">
      <xdr:nvCxnSpPr>
        <xdr:cNvPr id="801" name="直線コネクタ 800"/>
        <xdr:cNvCxnSpPr/>
      </xdr:nvCxnSpPr>
      <xdr:spPr>
        <a:xfrm flipV="1">
          <a:off x="18656300" y="1014129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139059</xdr:rowOff>
    </xdr:from>
    <xdr:to>
      <xdr:col>102</xdr:col>
      <xdr:colOff>165100</xdr:colOff>
      <xdr:row>59</xdr:row>
      <xdr:rowOff>69209</xdr:rowOff>
    </xdr:to>
    <xdr:sp macro="" textlink="">
      <xdr:nvSpPr>
        <xdr:cNvPr id="802" name="フローチャート: 判断 801"/>
        <xdr:cNvSpPr/>
      </xdr:nvSpPr>
      <xdr:spPr>
        <a:xfrm>
          <a:off x="19494500" y="100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85736</xdr:rowOff>
    </xdr:from>
    <xdr:ext cx="469744" cy="259045"/>
    <xdr:sp macro="" textlink="">
      <xdr:nvSpPr>
        <xdr:cNvPr id="803" name="テキスト ボックス 802"/>
        <xdr:cNvSpPr txBox="1"/>
      </xdr:nvSpPr>
      <xdr:spPr>
        <a:xfrm>
          <a:off x="19310428" y="985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135972</xdr:rowOff>
    </xdr:from>
    <xdr:to>
      <xdr:col>98</xdr:col>
      <xdr:colOff>38100</xdr:colOff>
      <xdr:row>59</xdr:row>
      <xdr:rowOff>66122</xdr:rowOff>
    </xdr:to>
    <xdr:sp macro="" textlink="">
      <xdr:nvSpPr>
        <xdr:cNvPr id="804" name="フローチャート: 判断 803"/>
        <xdr:cNvSpPr/>
      </xdr:nvSpPr>
      <xdr:spPr>
        <a:xfrm>
          <a:off x="18605500" y="100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82649</xdr:rowOff>
    </xdr:from>
    <xdr:ext cx="469744" cy="259045"/>
    <xdr:sp macro="" textlink="">
      <xdr:nvSpPr>
        <xdr:cNvPr id="805" name="テキスト ボックス 804"/>
        <xdr:cNvSpPr txBox="1"/>
      </xdr:nvSpPr>
      <xdr:spPr>
        <a:xfrm>
          <a:off x="18421428" y="98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146850</xdr:rowOff>
    </xdr:from>
    <xdr:to>
      <xdr:col>116</xdr:col>
      <xdr:colOff>114300</xdr:colOff>
      <xdr:row>59</xdr:row>
      <xdr:rowOff>77000</xdr:rowOff>
    </xdr:to>
    <xdr:sp macro="" textlink="">
      <xdr:nvSpPr>
        <xdr:cNvPr id="811" name="楕円 810"/>
        <xdr:cNvSpPr/>
      </xdr:nvSpPr>
      <xdr:spPr>
        <a:xfrm>
          <a:off x="22110700" y="100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378565" cy="259045"/>
    <xdr:sp macro="" textlink="">
      <xdr:nvSpPr>
        <xdr:cNvPr id="812" name="貸付金該当値テキスト"/>
        <xdr:cNvSpPr txBox="1"/>
      </xdr:nvSpPr>
      <xdr:spPr>
        <a:xfrm>
          <a:off x="22212300" y="1001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146164</xdr:rowOff>
    </xdr:from>
    <xdr:to>
      <xdr:col>112</xdr:col>
      <xdr:colOff>38100</xdr:colOff>
      <xdr:row>59</xdr:row>
      <xdr:rowOff>76314</xdr:rowOff>
    </xdr:to>
    <xdr:sp macro="" textlink="">
      <xdr:nvSpPr>
        <xdr:cNvPr id="813" name="楕円 812"/>
        <xdr:cNvSpPr/>
      </xdr:nvSpPr>
      <xdr:spPr>
        <a:xfrm>
          <a:off x="212725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67441</xdr:rowOff>
    </xdr:from>
    <xdr:ext cx="378565" cy="259045"/>
    <xdr:sp macro="" textlink="">
      <xdr:nvSpPr>
        <xdr:cNvPr id="814" name="テキスト ボックス 813"/>
        <xdr:cNvSpPr txBox="1"/>
      </xdr:nvSpPr>
      <xdr:spPr>
        <a:xfrm>
          <a:off x="21134017" y="101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142373</xdr:rowOff>
    </xdr:from>
    <xdr:to>
      <xdr:col>107</xdr:col>
      <xdr:colOff>101600</xdr:colOff>
      <xdr:row>59</xdr:row>
      <xdr:rowOff>72523</xdr:rowOff>
    </xdr:to>
    <xdr:sp macro="" textlink="">
      <xdr:nvSpPr>
        <xdr:cNvPr id="815" name="楕円 814"/>
        <xdr:cNvSpPr/>
      </xdr:nvSpPr>
      <xdr:spPr>
        <a:xfrm>
          <a:off x="20383500" y="100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63650</xdr:rowOff>
    </xdr:from>
    <xdr:ext cx="469744" cy="259045"/>
    <xdr:sp macro="" textlink="">
      <xdr:nvSpPr>
        <xdr:cNvPr id="816" name="テキスト ボックス 815"/>
        <xdr:cNvSpPr txBox="1"/>
      </xdr:nvSpPr>
      <xdr:spPr>
        <a:xfrm>
          <a:off x="20199428" y="101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146393</xdr:rowOff>
    </xdr:from>
    <xdr:to>
      <xdr:col>102</xdr:col>
      <xdr:colOff>165100</xdr:colOff>
      <xdr:row>59</xdr:row>
      <xdr:rowOff>76543</xdr:rowOff>
    </xdr:to>
    <xdr:sp macro="" textlink="">
      <xdr:nvSpPr>
        <xdr:cNvPr id="817" name="楕円 816"/>
        <xdr:cNvSpPr/>
      </xdr:nvSpPr>
      <xdr:spPr>
        <a:xfrm>
          <a:off x="19494500" y="100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67670</xdr:rowOff>
    </xdr:from>
    <xdr:ext cx="378565" cy="259045"/>
    <xdr:sp macro="" textlink="">
      <xdr:nvSpPr>
        <xdr:cNvPr id="818" name="テキスト ボックス 817"/>
        <xdr:cNvSpPr txBox="1"/>
      </xdr:nvSpPr>
      <xdr:spPr>
        <a:xfrm>
          <a:off x="19356017" y="1018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148793</xdr:rowOff>
    </xdr:from>
    <xdr:to>
      <xdr:col>98</xdr:col>
      <xdr:colOff>38100</xdr:colOff>
      <xdr:row>59</xdr:row>
      <xdr:rowOff>78943</xdr:rowOff>
    </xdr:to>
    <xdr:sp macro="" textlink="">
      <xdr:nvSpPr>
        <xdr:cNvPr id="819" name="楕円 818"/>
        <xdr:cNvSpPr/>
      </xdr:nvSpPr>
      <xdr:spPr>
        <a:xfrm>
          <a:off x="18605500" y="100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70070</xdr:rowOff>
    </xdr:from>
    <xdr:ext cx="378565" cy="259045"/>
    <xdr:sp macro="" textlink="">
      <xdr:nvSpPr>
        <xdr:cNvPr id="820" name="テキスト ボックス 819"/>
        <xdr:cNvSpPr txBox="1"/>
      </xdr:nvSpPr>
      <xdr:spPr>
        <a:xfrm>
          <a:off x="18467017" y="10185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47" name="直線コネクタ 846"/>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0"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1" name="直線コネクタ 850"/>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16059</xdr:rowOff>
    </xdr:from>
    <xdr:to>
      <xdr:col>116</xdr:col>
      <xdr:colOff>63500</xdr:colOff>
      <xdr:row>77</xdr:row>
      <xdr:rowOff>21171</xdr:rowOff>
    </xdr:to>
    <xdr:cxnSp macro="">
      <xdr:nvCxnSpPr>
        <xdr:cNvPr id="852" name="直線コネクタ 851"/>
        <xdr:cNvCxnSpPr/>
      </xdr:nvCxnSpPr>
      <xdr:spPr>
        <a:xfrm flipV="1">
          <a:off x="21323300" y="13217709"/>
          <a:ext cx="8382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3"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54" name="フローチャート: 判断 853"/>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21171</xdr:rowOff>
    </xdr:from>
    <xdr:to>
      <xdr:col>111</xdr:col>
      <xdr:colOff>177800</xdr:colOff>
      <xdr:row>77</xdr:row>
      <xdr:rowOff>80018</xdr:rowOff>
    </xdr:to>
    <xdr:cxnSp macro="">
      <xdr:nvCxnSpPr>
        <xdr:cNvPr id="855" name="直線コネクタ 854"/>
        <xdr:cNvCxnSpPr/>
      </xdr:nvCxnSpPr>
      <xdr:spPr>
        <a:xfrm flipV="1">
          <a:off x="20434300" y="13222821"/>
          <a:ext cx="889000" cy="5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81291</xdr:rowOff>
    </xdr:from>
    <xdr:to>
      <xdr:col>112</xdr:col>
      <xdr:colOff>38100</xdr:colOff>
      <xdr:row>78</xdr:row>
      <xdr:rowOff>11441</xdr:rowOff>
    </xdr:to>
    <xdr:sp macro="" textlink="">
      <xdr:nvSpPr>
        <xdr:cNvPr id="856" name="フローチャート: 判断 855"/>
        <xdr:cNvSpPr/>
      </xdr:nvSpPr>
      <xdr:spPr>
        <a:xfrm>
          <a:off x="21272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2568</xdr:rowOff>
    </xdr:from>
    <xdr:ext cx="534377" cy="259045"/>
    <xdr:sp macro="" textlink="">
      <xdr:nvSpPr>
        <xdr:cNvPr id="857" name="テキスト ボックス 856"/>
        <xdr:cNvSpPr txBox="1"/>
      </xdr:nvSpPr>
      <xdr:spPr>
        <a:xfrm>
          <a:off x="21056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75154</xdr:rowOff>
    </xdr:from>
    <xdr:to>
      <xdr:col>107</xdr:col>
      <xdr:colOff>50800</xdr:colOff>
      <xdr:row>77</xdr:row>
      <xdr:rowOff>80018</xdr:rowOff>
    </xdr:to>
    <xdr:cxnSp macro="">
      <xdr:nvCxnSpPr>
        <xdr:cNvPr id="858" name="直線コネクタ 857"/>
        <xdr:cNvCxnSpPr/>
      </xdr:nvCxnSpPr>
      <xdr:spPr>
        <a:xfrm>
          <a:off x="19545300" y="13276804"/>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58970</xdr:rowOff>
    </xdr:from>
    <xdr:to>
      <xdr:col>107</xdr:col>
      <xdr:colOff>101600</xdr:colOff>
      <xdr:row>77</xdr:row>
      <xdr:rowOff>160570</xdr:rowOff>
    </xdr:to>
    <xdr:sp macro="" textlink="">
      <xdr:nvSpPr>
        <xdr:cNvPr id="859" name="フローチャート: 判断 858"/>
        <xdr:cNvSpPr/>
      </xdr:nvSpPr>
      <xdr:spPr>
        <a:xfrm>
          <a:off x="20383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151697</xdr:rowOff>
    </xdr:from>
    <xdr:ext cx="534377" cy="259045"/>
    <xdr:sp macro="" textlink="">
      <xdr:nvSpPr>
        <xdr:cNvPr id="860" name="テキスト ボックス 859"/>
        <xdr:cNvSpPr txBox="1"/>
      </xdr:nvSpPr>
      <xdr:spPr>
        <a:xfrm>
          <a:off x="20167111" y="13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37613</xdr:rowOff>
    </xdr:from>
    <xdr:to>
      <xdr:col>102</xdr:col>
      <xdr:colOff>114300</xdr:colOff>
      <xdr:row>77</xdr:row>
      <xdr:rowOff>75154</xdr:rowOff>
    </xdr:to>
    <xdr:cxnSp macro="">
      <xdr:nvCxnSpPr>
        <xdr:cNvPr id="861" name="直線コネクタ 860"/>
        <xdr:cNvCxnSpPr/>
      </xdr:nvCxnSpPr>
      <xdr:spPr>
        <a:xfrm>
          <a:off x="18656300" y="13239263"/>
          <a:ext cx="8890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30525</xdr:rowOff>
    </xdr:from>
    <xdr:to>
      <xdr:col>102</xdr:col>
      <xdr:colOff>165100</xdr:colOff>
      <xdr:row>77</xdr:row>
      <xdr:rowOff>132125</xdr:rowOff>
    </xdr:to>
    <xdr:sp macro="" textlink="">
      <xdr:nvSpPr>
        <xdr:cNvPr id="862" name="フローチャート: 判断 861"/>
        <xdr:cNvSpPr/>
      </xdr:nvSpPr>
      <xdr:spPr>
        <a:xfrm>
          <a:off x="19494500" y="132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123252</xdr:rowOff>
    </xdr:from>
    <xdr:ext cx="534377" cy="259045"/>
    <xdr:sp macro="" textlink="">
      <xdr:nvSpPr>
        <xdr:cNvPr id="863" name="テキスト ボックス 862"/>
        <xdr:cNvSpPr txBox="1"/>
      </xdr:nvSpPr>
      <xdr:spPr>
        <a:xfrm>
          <a:off x="19278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30917</xdr:rowOff>
    </xdr:from>
    <xdr:to>
      <xdr:col>98</xdr:col>
      <xdr:colOff>38100</xdr:colOff>
      <xdr:row>77</xdr:row>
      <xdr:rowOff>132517</xdr:rowOff>
    </xdr:to>
    <xdr:sp macro="" textlink="">
      <xdr:nvSpPr>
        <xdr:cNvPr id="864" name="フローチャート: 判断 863"/>
        <xdr:cNvSpPr/>
      </xdr:nvSpPr>
      <xdr:spPr>
        <a:xfrm>
          <a:off x="18605500" y="1323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123644</xdr:rowOff>
    </xdr:from>
    <xdr:ext cx="534377" cy="259045"/>
    <xdr:sp macro="" textlink="">
      <xdr:nvSpPr>
        <xdr:cNvPr id="865" name="テキスト ボックス 864"/>
        <xdr:cNvSpPr txBox="1"/>
      </xdr:nvSpPr>
      <xdr:spPr>
        <a:xfrm>
          <a:off x="18389111" y="1332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136709</xdr:rowOff>
    </xdr:from>
    <xdr:to>
      <xdr:col>116</xdr:col>
      <xdr:colOff>114300</xdr:colOff>
      <xdr:row>77</xdr:row>
      <xdr:rowOff>66859</xdr:rowOff>
    </xdr:to>
    <xdr:sp macro="" textlink="">
      <xdr:nvSpPr>
        <xdr:cNvPr id="871" name="楕円 870"/>
        <xdr:cNvSpPr/>
      </xdr:nvSpPr>
      <xdr:spPr>
        <a:xfrm>
          <a:off x="22110700" y="131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115136</xdr:rowOff>
    </xdr:from>
    <xdr:ext cx="534377" cy="259045"/>
    <xdr:sp macro="" textlink="">
      <xdr:nvSpPr>
        <xdr:cNvPr id="872" name="繰出金該当値テキスト"/>
        <xdr:cNvSpPr txBox="1"/>
      </xdr:nvSpPr>
      <xdr:spPr>
        <a:xfrm>
          <a:off x="22212300" y="131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141821</xdr:rowOff>
    </xdr:from>
    <xdr:to>
      <xdr:col>112</xdr:col>
      <xdr:colOff>38100</xdr:colOff>
      <xdr:row>77</xdr:row>
      <xdr:rowOff>71971</xdr:rowOff>
    </xdr:to>
    <xdr:sp macro="" textlink="">
      <xdr:nvSpPr>
        <xdr:cNvPr id="873" name="楕円 872"/>
        <xdr:cNvSpPr/>
      </xdr:nvSpPr>
      <xdr:spPr>
        <a:xfrm>
          <a:off x="21272500" y="131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88498</xdr:rowOff>
    </xdr:from>
    <xdr:ext cx="534377" cy="259045"/>
    <xdr:sp macro="" textlink="">
      <xdr:nvSpPr>
        <xdr:cNvPr id="874" name="テキスト ボックス 873"/>
        <xdr:cNvSpPr txBox="1"/>
      </xdr:nvSpPr>
      <xdr:spPr>
        <a:xfrm>
          <a:off x="21056111" y="129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29218</xdr:rowOff>
    </xdr:from>
    <xdr:to>
      <xdr:col>107</xdr:col>
      <xdr:colOff>101600</xdr:colOff>
      <xdr:row>77</xdr:row>
      <xdr:rowOff>130818</xdr:rowOff>
    </xdr:to>
    <xdr:sp macro="" textlink="">
      <xdr:nvSpPr>
        <xdr:cNvPr id="875" name="楕円 874"/>
        <xdr:cNvSpPr/>
      </xdr:nvSpPr>
      <xdr:spPr>
        <a:xfrm>
          <a:off x="20383500" y="132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147345</xdr:rowOff>
    </xdr:from>
    <xdr:ext cx="534377" cy="259045"/>
    <xdr:sp macro="" textlink="">
      <xdr:nvSpPr>
        <xdr:cNvPr id="876" name="テキスト ボックス 875"/>
        <xdr:cNvSpPr txBox="1"/>
      </xdr:nvSpPr>
      <xdr:spPr>
        <a:xfrm>
          <a:off x="20167111" y="130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24354</xdr:rowOff>
    </xdr:from>
    <xdr:to>
      <xdr:col>102</xdr:col>
      <xdr:colOff>165100</xdr:colOff>
      <xdr:row>77</xdr:row>
      <xdr:rowOff>125954</xdr:rowOff>
    </xdr:to>
    <xdr:sp macro="" textlink="">
      <xdr:nvSpPr>
        <xdr:cNvPr id="877" name="楕円 876"/>
        <xdr:cNvSpPr/>
      </xdr:nvSpPr>
      <xdr:spPr>
        <a:xfrm>
          <a:off x="19494500" y="1322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142481</xdr:rowOff>
    </xdr:from>
    <xdr:ext cx="534377" cy="259045"/>
    <xdr:sp macro="" textlink="">
      <xdr:nvSpPr>
        <xdr:cNvPr id="878" name="テキスト ボックス 877"/>
        <xdr:cNvSpPr txBox="1"/>
      </xdr:nvSpPr>
      <xdr:spPr>
        <a:xfrm>
          <a:off x="19278111" y="1300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158263</xdr:rowOff>
    </xdr:from>
    <xdr:to>
      <xdr:col>98</xdr:col>
      <xdr:colOff>38100</xdr:colOff>
      <xdr:row>77</xdr:row>
      <xdr:rowOff>88413</xdr:rowOff>
    </xdr:to>
    <xdr:sp macro="" textlink="">
      <xdr:nvSpPr>
        <xdr:cNvPr id="879" name="楕円 878"/>
        <xdr:cNvSpPr/>
      </xdr:nvSpPr>
      <xdr:spPr>
        <a:xfrm>
          <a:off x="18605500" y="131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104941</xdr:rowOff>
    </xdr:from>
    <xdr:ext cx="534377" cy="259045"/>
    <xdr:sp macro="" textlink="">
      <xdr:nvSpPr>
        <xdr:cNvPr id="880" name="テキスト ボックス 879"/>
        <xdr:cNvSpPr txBox="1"/>
      </xdr:nvSpPr>
      <xdr:spPr>
        <a:xfrm>
          <a:off x="18389111" y="1296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本町は、平成１７年１０月１日に４町村が合併した町である。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居住地間の距離が離れていることもあり、類似団体より公共施設が多い。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職員数は、合併以降大幅に減少しているものの４地域に配置する必要があるため、類似団体より職員数が多い。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毎年人口が減少していることから、住民１人あたりのコストは高くなる傾向がある。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19,358
19,260
1,332.45
18,877,299
18,048,032
816,703
9,347,484
24,290,961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99532</xdr:rowOff>
    </xdr:from>
    <xdr:to>
      <xdr:col>24</xdr:col>
      <xdr:colOff>63500</xdr:colOff>
      <xdr:row>34</xdr:row>
      <xdr:rowOff>129903</xdr:rowOff>
    </xdr:to>
    <xdr:cxnSp macro="">
      <xdr:nvCxnSpPr>
        <xdr:cNvPr id="63" name="直線コネクタ 62"/>
        <xdr:cNvCxnSpPr/>
      </xdr:nvCxnSpPr>
      <xdr:spPr>
        <a:xfrm>
          <a:off x="3797300" y="5928832"/>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51526</xdr:rowOff>
    </xdr:from>
    <xdr:to>
      <xdr:col>19</xdr:col>
      <xdr:colOff>177800</xdr:colOff>
      <xdr:row>34</xdr:row>
      <xdr:rowOff>99532</xdr:rowOff>
    </xdr:to>
    <xdr:cxnSp macro="">
      <xdr:nvCxnSpPr>
        <xdr:cNvPr id="66" name="直線コネクタ 65"/>
        <xdr:cNvCxnSpPr/>
      </xdr:nvCxnSpPr>
      <xdr:spPr>
        <a:xfrm>
          <a:off x="2908300" y="58808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126456</xdr:rowOff>
    </xdr:from>
    <xdr:to>
      <xdr:col>20</xdr:col>
      <xdr:colOff>38100</xdr:colOff>
      <xdr:row>38</xdr:row>
      <xdr:rowOff>56606</xdr:rowOff>
    </xdr:to>
    <xdr:sp macro="" textlink="">
      <xdr:nvSpPr>
        <xdr:cNvPr id="67" name="フローチャート: 判断 66"/>
        <xdr:cNvSpPr/>
      </xdr:nvSpPr>
      <xdr:spPr>
        <a:xfrm>
          <a:off x="3746500" y="64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47733</xdr:rowOff>
    </xdr:from>
    <xdr:ext cx="469744" cy="259045"/>
    <xdr:sp macro="" textlink="">
      <xdr:nvSpPr>
        <xdr:cNvPr id="68" name="テキスト ボックス 67"/>
        <xdr:cNvSpPr txBox="1"/>
      </xdr:nvSpPr>
      <xdr:spPr>
        <a:xfrm>
          <a:off x="3562428" y="656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51526</xdr:rowOff>
    </xdr:from>
    <xdr:to>
      <xdr:col>15</xdr:col>
      <xdr:colOff>50800</xdr:colOff>
      <xdr:row>35</xdr:row>
      <xdr:rowOff>18542</xdr:rowOff>
    </xdr:to>
    <xdr:cxnSp macro="">
      <xdr:nvCxnSpPr>
        <xdr:cNvPr id="69" name="直線コネクタ 68"/>
        <xdr:cNvCxnSpPr/>
      </xdr:nvCxnSpPr>
      <xdr:spPr>
        <a:xfrm flipV="1">
          <a:off x="2019300" y="5880826"/>
          <a:ext cx="889000" cy="1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129722</xdr:rowOff>
    </xdr:from>
    <xdr:to>
      <xdr:col>15</xdr:col>
      <xdr:colOff>101600</xdr:colOff>
      <xdr:row>38</xdr:row>
      <xdr:rowOff>59872</xdr:rowOff>
    </xdr:to>
    <xdr:sp macro="" textlink="">
      <xdr:nvSpPr>
        <xdr:cNvPr id="70" name="フローチャート: 判断 69"/>
        <xdr:cNvSpPr/>
      </xdr:nvSpPr>
      <xdr:spPr>
        <a:xfrm>
          <a:off x="2857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50999</xdr:rowOff>
    </xdr:from>
    <xdr:ext cx="469744" cy="259045"/>
    <xdr:sp macro="" textlink="">
      <xdr:nvSpPr>
        <xdr:cNvPr id="71" name="テキスト ボックス 70"/>
        <xdr:cNvSpPr txBox="1"/>
      </xdr:nvSpPr>
      <xdr:spPr>
        <a:xfrm>
          <a:off x="2673428" y="65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17889</xdr:rowOff>
    </xdr:from>
    <xdr:to>
      <xdr:col>10</xdr:col>
      <xdr:colOff>114300</xdr:colOff>
      <xdr:row>35</xdr:row>
      <xdr:rowOff>18542</xdr:rowOff>
    </xdr:to>
    <xdr:cxnSp macro="">
      <xdr:nvCxnSpPr>
        <xdr:cNvPr id="72" name="直線コネクタ 71"/>
        <xdr:cNvCxnSpPr/>
      </xdr:nvCxnSpPr>
      <xdr:spPr>
        <a:xfrm>
          <a:off x="1130300" y="601863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121884</xdr:rowOff>
    </xdr:from>
    <xdr:to>
      <xdr:col>10</xdr:col>
      <xdr:colOff>165100</xdr:colOff>
      <xdr:row>38</xdr:row>
      <xdr:rowOff>52034</xdr:rowOff>
    </xdr:to>
    <xdr:sp macro="" textlink="">
      <xdr:nvSpPr>
        <xdr:cNvPr id="73" name="フローチャート: 判断 72"/>
        <xdr:cNvSpPr/>
      </xdr:nvSpPr>
      <xdr:spPr>
        <a:xfrm>
          <a:off x="1968500" y="646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43161</xdr:rowOff>
    </xdr:from>
    <xdr:ext cx="469744" cy="259045"/>
    <xdr:sp macro="" textlink="">
      <xdr:nvSpPr>
        <xdr:cNvPr id="74" name="テキスト ボックス 73"/>
        <xdr:cNvSpPr txBox="1"/>
      </xdr:nvSpPr>
      <xdr:spPr>
        <a:xfrm>
          <a:off x="1784428" y="655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115352</xdr:rowOff>
    </xdr:from>
    <xdr:to>
      <xdr:col>6</xdr:col>
      <xdr:colOff>38100</xdr:colOff>
      <xdr:row>38</xdr:row>
      <xdr:rowOff>45503</xdr:rowOff>
    </xdr:to>
    <xdr:sp macro="" textlink="">
      <xdr:nvSpPr>
        <xdr:cNvPr id="75" name="フローチャート: 判断 74"/>
        <xdr:cNvSpPr/>
      </xdr:nvSpPr>
      <xdr:spPr>
        <a:xfrm>
          <a:off x="1079500" y="6459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36630</xdr:rowOff>
    </xdr:from>
    <xdr:ext cx="469744" cy="259045"/>
    <xdr:sp macro="" textlink="">
      <xdr:nvSpPr>
        <xdr:cNvPr id="76" name="テキスト ボックス 75"/>
        <xdr:cNvSpPr txBox="1"/>
      </xdr:nvSpPr>
      <xdr:spPr>
        <a:xfrm>
          <a:off x="895428" y="65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79103</xdr:rowOff>
    </xdr:from>
    <xdr:to>
      <xdr:col>24</xdr:col>
      <xdr:colOff>114300</xdr:colOff>
      <xdr:row>35</xdr:row>
      <xdr:rowOff>9253</xdr:rowOff>
    </xdr:to>
    <xdr:sp macro="" textlink="">
      <xdr:nvSpPr>
        <xdr:cNvPr id="82" name="楕円 81"/>
        <xdr:cNvSpPr/>
      </xdr:nvSpPr>
      <xdr:spPr>
        <a:xfrm>
          <a:off x="4584700" y="59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57530</xdr:rowOff>
    </xdr:from>
    <xdr:ext cx="469744" cy="259045"/>
    <xdr:sp macro="" textlink="">
      <xdr:nvSpPr>
        <xdr:cNvPr id="83" name="議会費該当値テキスト"/>
        <xdr:cNvSpPr txBox="1"/>
      </xdr:nvSpPr>
      <xdr:spPr>
        <a:xfrm>
          <a:off x="4686300" y="588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48732</xdr:rowOff>
    </xdr:from>
    <xdr:to>
      <xdr:col>20</xdr:col>
      <xdr:colOff>38100</xdr:colOff>
      <xdr:row>34</xdr:row>
      <xdr:rowOff>150332</xdr:rowOff>
    </xdr:to>
    <xdr:sp macro="" textlink="">
      <xdr:nvSpPr>
        <xdr:cNvPr id="84" name="楕円 83"/>
        <xdr:cNvSpPr/>
      </xdr:nvSpPr>
      <xdr:spPr>
        <a:xfrm>
          <a:off x="3746500" y="58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166859</xdr:rowOff>
    </xdr:from>
    <xdr:ext cx="469744" cy="259045"/>
    <xdr:sp macro="" textlink="">
      <xdr:nvSpPr>
        <xdr:cNvPr id="85" name="テキスト ボックス 84"/>
        <xdr:cNvSpPr txBox="1"/>
      </xdr:nvSpPr>
      <xdr:spPr>
        <a:xfrm>
          <a:off x="3562428" y="565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726</xdr:rowOff>
    </xdr:from>
    <xdr:to>
      <xdr:col>15</xdr:col>
      <xdr:colOff>101600</xdr:colOff>
      <xdr:row>34</xdr:row>
      <xdr:rowOff>102326</xdr:rowOff>
    </xdr:to>
    <xdr:sp macro="" textlink="">
      <xdr:nvSpPr>
        <xdr:cNvPr id="86" name="楕円 85"/>
        <xdr:cNvSpPr/>
      </xdr:nvSpPr>
      <xdr:spPr>
        <a:xfrm>
          <a:off x="2857500" y="58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118853</xdr:rowOff>
    </xdr:from>
    <xdr:ext cx="469744" cy="259045"/>
    <xdr:sp macro="" textlink="">
      <xdr:nvSpPr>
        <xdr:cNvPr id="87" name="テキスト ボックス 86"/>
        <xdr:cNvSpPr txBox="1"/>
      </xdr:nvSpPr>
      <xdr:spPr>
        <a:xfrm>
          <a:off x="2673428" y="560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139192</xdr:rowOff>
    </xdr:from>
    <xdr:to>
      <xdr:col>10</xdr:col>
      <xdr:colOff>165100</xdr:colOff>
      <xdr:row>35</xdr:row>
      <xdr:rowOff>69342</xdr:rowOff>
    </xdr:to>
    <xdr:sp macro="" textlink="">
      <xdr:nvSpPr>
        <xdr:cNvPr id="88" name="楕円 87"/>
        <xdr:cNvSpPr/>
      </xdr:nvSpPr>
      <xdr:spPr>
        <a:xfrm>
          <a:off x="1968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85869</xdr:rowOff>
    </xdr:from>
    <xdr:ext cx="469744" cy="259045"/>
    <xdr:sp macro="" textlink="">
      <xdr:nvSpPr>
        <xdr:cNvPr id="89" name="テキスト ボックス 88"/>
        <xdr:cNvSpPr txBox="1"/>
      </xdr:nvSpPr>
      <xdr:spPr>
        <a:xfrm>
          <a:off x="1784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138539</xdr:rowOff>
    </xdr:from>
    <xdr:to>
      <xdr:col>6</xdr:col>
      <xdr:colOff>38100</xdr:colOff>
      <xdr:row>35</xdr:row>
      <xdr:rowOff>68689</xdr:rowOff>
    </xdr:to>
    <xdr:sp macro="" textlink="">
      <xdr:nvSpPr>
        <xdr:cNvPr id="90" name="楕円 89"/>
        <xdr:cNvSpPr/>
      </xdr:nvSpPr>
      <xdr:spPr>
        <a:xfrm>
          <a:off x="1079500" y="59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85216</xdr:rowOff>
    </xdr:from>
    <xdr:ext cx="469744" cy="259045"/>
    <xdr:sp macro="" textlink="">
      <xdr:nvSpPr>
        <xdr:cNvPr id="91" name="テキスト ボックス 90"/>
        <xdr:cNvSpPr txBox="1"/>
      </xdr:nvSpPr>
      <xdr:spPr>
        <a:xfrm>
          <a:off x="895428" y="574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39356</xdr:rowOff>
    </xdr:from>
    <xdr:to>
      <xdr:col>24</xdr:col>
      <xdr:colOff>63500</xdr:colOff>
      <xdr:row>57</xdr:row>
      <xdr:rowOff>26185</xdr:rowOff>
    </xdr:to>
    <xdr:cxnSp macro="">
      <xdr:nvCxnSpPr>
        <xdr:cNvPr id="120" name="直線コネクタ 119"/>
        <xdr:cNvCxnSpPr/>
      </xdr:nvCxnSpPr>
      <xdr:spPr>
        <a:xfrm flipV="1">
          <a:off x="3797300" y="9297656"/>
          <a:ext cx="838200" cy="50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1829</xdr:rowOff>
    </xdr:from>
    <xdr:ext cx="599010" cy="259045"/>
    <xdr:sp macro="" textlink="">
      <xdr:nvSpPr>
        <xdr:cNvPr id="121" name="総務費平均値テキスト"/>
        <xdr:cNvSpPr txBox="1"/>
      </xdr:nvSpPr>
      <xdr:spPr>
        <a:xfrm>
          <a:off x="4686300" y="9260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26185</xdr:rowOff>
    </xdr:from>
    <xdr:to>
      <xdr:col>19</xdr:col>
      <xdr:colOff>177800</xdr:colOff>
      <xdr:row>57</xdr:row>
      <xdr:rowOff>36163</xdr:rowOff>
    </xdr:to>
    <xdr:cxnSp macro="">
      <xdr:nvCxnSpPr>
        <xdr:cNvPr id="123" name="直線コネクタ 122"/>
        <xdr:cNvCxnSpPr/>
      </xdr:nvCxnSpPr>
      <xdr:spPr>
        <a:xfrm flipV="1">
          <a:off x="2908300" y="9798835"/>
          <a:ext cx="889000" cy="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4" name="フローチャート: 判断 123"/>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5" name="テキスト ボックス 124"/>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21853</xdr:rowOff>
    </xdr:from>
    <xdr:to>
      <xdr:col>15</xdr:col>
      <xdr:colOff>50800</xdr:colOff>
      <xdr:row>57</xdr:row>
      <xdr:rowOff>36163</xdr:rowOff>
    </xdr:to>
    <xdr:cxnSp macro="">
      <xdr:nvCxnSpPr>
        <xdr:cNvPr id="126" name="直線コネクタ 125"/>
        <xdr:cNvCxnSpPr/>
      </xdr:nvCxnSpPr>
      <xdr:spPr>
        <a:xfrm>
          <a:off x="2019300" y="9794503"/>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7" name="フローチャート: 判断 126"/>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8" name="テキスト ボックス 127"/>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21853</xdr:rowOff>
    </xdr:from>
    <xdr:to>
      <xdr:col>10</xdr:col>
      <xdr:colOff>114300</xdr:colOff>
      <xdr:row>57</xdr:row>
      <xdr:rowOff>98095</xdr:rowOff>
    </xdr:to>
    <xdr:cxnSp macro="">
      <xdr:nvCxnSpPr>
        <xdr:cNvPr id="129" name="直線コネクタ 128"/>
        <xdr:cNvCxnSpPr/>
      </xdr:nvCxnSpPr>
      <xdr:spPr>
        <a:xfrm flipV="1">
          <a:off x="1130300" y="9794503"/>
          <a:ext cx="889000" cy="7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30" name="フローチャート: 判断 129"/>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31" name="テキスト ボックス 130"/>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2" name="フローチャート: 判断 131"/>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3" name="テキスト ボックス 132"/>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160006</xdr:rowOff>
    </xdr:from>
    <xdr:to>
      <xdr:col>24</xdr:col>
      <xdr:colOff>114300</xdr:colOff>
      <xdr:row>54</xdr:row>
      <xdr:rowOff>90156</xdr:rowOff>
    </xdr:to>
    <xdr:sp macro="" textlink="">
      <xdr:nvSpPr>
        <xdr:cNvPr id="139" name="楕円 138"/>
        <xdr:cNvSpPr/>
      </xdr:nvSpPr>
      <xdr:spPr>
        <a:xfrm>
          <a:off x="4584700" y="92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11433</xdr:rowOff>
    </xdr:from>
    <xdr:ext cx="599010" cy="259045"/>
    <xdr:sp macro="" textlink="">
      <xdr:nvSpPr>
        <xdr:cNvPr id="140" name="総務費該当値テキスト"/>
        <xdr:cNvSpPr txBox="1"/>
      </xdr:nvSpPr>
      <xdr:spPr>
        <a:xfrm>
          <a:off x="4686300" y="909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146835</xdr:rowOff>
    </xdr:from>
    <xdr:to>
      <xdr:col>20</xdr:col>
      <xdr:colOff>38100</xdr:colOff>
      <xdr:row>57</xdr:row>
      <xdr:rowOff>76985</xdr:rowOff>
    </xdr:to>
    <xdr:sp macro="" textlink="">
      <xdr:nvSpPr>
        <xdr:cNvPr id="141" name="楕円 140"/>
        <xdr:cNvSpPr/>
      </xdr:nvSpPr>
      <xdr:spPr>
        <a:xfrm>
          <a:off x="3746500" y="97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93512</xdr:rowOff>
    </xdr:from>
    <xdr:ext cx="534377" cy="259045"/>
    <xdr:sp macro="" textlink="">
      <xdr:nvSpPr>
        <xdr:cNvPr id="142" name="テキスト ボックス 141"/>
        <xdr:cNvSpPr txBox="1"/>
      </xdr:nvSpPr>
      <xdr:spPr>
        <a:xfrm>
          <a:off x="3530111" y="952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156813</xdr:rowOff>
    </xdr:from>
    <xdr:to>
      <xdr:col>15</xdr:col>
      <xdr:colOff>101600</xdr:colOff>
      <xdr:row>57</xdr:row>
      <xdr:rowOff>86963</xdr:rowOff>
    </xdr:to>
    <xdr:sp macro="" textlink="">
      <xdr:nvSpPr>
        <xdr:cNvPr id="143" name="楕円 142"/>
        <xdr:cNvSpPr/>
      </xdr:nvSpPr>
      <xdr:spPr>
        <a:xfrm>
          <a:off x="2857500" y="97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103490</xdr:rowOff>
    </xdr:from>
    <xdr:ext cx="534377" cy="259045"/>
    <xdr:sp macro="" textlink="">
      <xdr:nvSpPr>
        <xdr:cNvPr id="144" name="テキスト ボックス 143"/>
        <xdr:cNvSpPr txBox="1"/>
      </xdr:nvSpPr>
      <xdr:spPr>
        <a:xfrm>
          <a:off x="2641111" y="95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142503</xdr:rowOff>
    </xdr:from>
    <xdr:to>
      <xdr:col>10</xdr:col>
      <xdr:colOff>165100</xdr:colOff>
      <xdr:row>57</xdr:row>
      <xdr:rowOff>72653</xdr:rowOff>
    </xdr:to>
    <xdr:sp macro="" textlink="">
      <xdr:nvSpPr>
        <xdr:cNvPr id="145" name="楕円 144"/>
        <xdr:cNvSpPr/>
      </xdr:nvSpPr>
      <xdr:spPr>
        <a:xfrm>
          <a:off x="1968500" y="974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89180</xdr:rowOff>
    </xdr:from>
    <xdr:ext cx="534377" cy="259045"/>
    <xdr:sp macro="" textlink="">
      <xdr:nvSpPr>
        <xdr:cNvPr id="146" name="テキスト ボックス 145"/>
        <xdr:cNvSpPr txBox="1"/>
      </xdr:nvSpPr>
      <xdr:spPr>
        <a:xfrm>
          <a:off x="1752111" y="95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47295</xdr:rowOff>
    </xdr:from>
    <xdr:to>
      <xdr:col>6</xdr:col>
      <xdr:colOff>38100</xdr:colOff>
      <xdr:row>57</xdr:row>
      <xdr:rowOff>148895</xdr:rowOff>
    </xdr:to>
    <xdr:sp macro="" textlink="">
      <xdr:nvSpPr>
        <xdr:cNvPr id="147" name="楕円 146"/>
        <xdr:cNvSpPr/>
      </xdr:nvSpPr>
      <xdr:spPr>
        <a:xfrm>
          <a:off x="1079500" y="98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165422</xdr:rowOff>
    </xdr:from>
    <xdr:ext cx="534377" cy="259045"/>
    <xdr:sp macro="" textlink="">
      <xdr:nvSpPr>
        <xdr:cNvPr id="148" name="テキスト ボックス 147"/>
        <xdr:cNvSpPr txBox="1"/>
      </xdr:nvSpPr>
      <xdr:spPr>
        <a:xfrm>
          <a:off x="863111" y="959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56048</xdr:rowOff>
    </xdr:from>
    <xdr:to>
      <xdr:col>24</xdr:col>
      <xdr:colOff>63500</xdr:colOff>
      <xdr:row>76</xdr:row>
      <xdr:rowOff>77474</xdr:rowOff>
    </xdr:to>
    <xdr:cxnSp macro="">
      <xdr:nvCxnSpPr>
        <xdr:cNvPr id="178" name="直線コネクタ 177"/>
        <xdr:cNvCxnSpPr/>
      </xdr:nvCxnSpPr>
      <xdr:spPr>
        <a:xfrm>
          <a:off x="3797300" y="13086248"/>
          <a:ext cx="838200" cy="2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9" name="民生費平均値テキスト"/>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56048</xdr:rowOff>
    </xdr:from>
    <xdr:to>
      <xdr:col>19</xdr:col>
      <xdr:colOff>177800</xdr:colOff>
      <xdr:row>76</xdr:row>
      <xdr:rowOff>76233</xdr:rowOff>
    </xdr:to>
    <xdr:cxnSp macro="">
      <xdr:nvCxnSpPr>
        <xdr:cNvPr id="181" name="直線コネクタ 180"/>
        <xdr:cNvCxnSpPr/>
      </xdr:nvCxnSpPr>
      <xdr:spPr>
        <a:xfrm flipV="1">
          <a:off x="2908300" y="13086248"/>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110548</xdr:rowOff>
    </xdr:from>
    <xdr:to>
      <xdr:col>20</xdr:col>
      <xdr:colOff>38100</xdr:colOff>
      <xdr:row>78</xdr:row>
      <xdr:rowOff>40698</xdr:rowOff>
    </xdr:to>
    <xdr:sp macro="" textlink="">
      <xdr:nvSpPr>
        <xdr:cNvPr id="182" name="フローチャート: 判断 181"/>
        <xdr:cNvSpPr/>
      </xdr:nvSpPr>
      <xdr:spPr>
        <a:xfrm>
          <a:off x="3746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31825</xdr:rowOff>
    </xdr:from>
    <xdr:ext cx="599010" cy="259045"/>
    <xdr:sp macro="" textlink="">
      <xdr:nvSpPr>
        <xdr:cNvPr id="183" name="テキスト ボックス 182"/>
        <xdr:cNvSpPr txBox="1"/>
      </xdr:nvSpPr>
      <xdr:spPr>
        <a:xfrm>
          <a:off x="3497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76233</xdr:rowOff>
    </xdr:from>
    <xdr:to>
      <xdr:col>15</xdr:col>
      <xdr:colOff>50800</xdr:colOff>
      <xdr:row>76</xdr:row>
      <xdr:rowOff>152074</xdr:rowOff>
    </xdr:to>
    <xdr:cxnSp macro="">
      <xdr:nvCxnSpPr>
        <xdr:cNvPr id="184" name="直線コネクタ 183"/>
        <xdr:cNvCxnSpPr/>
      </xdr:nvCxnSpPr>
      <xdr:spPr>
        <a:xfrm flipV="1">
          <a:off x="2019300" y="13106433"/>
          <a:ext cx="889000" cy="7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155301</xdr:rowOff>
    </xdr:from>
    <xdr:to>
      <xdr:col>15</xdr:col>
      <xdr:colOff>101600</xdr:colOff>
      <xdr:row>78</xdr:row>
      <xdr:rowOff>85451</xdr:rowOff>
    </xdr:to>
    <xdr:sp macro="" textlink="">
      <xdr:nvSpPr>
        <xdr:cNvPr id="185" name="フローチャート: 判断 184"/>
        <xdr:cNvSpPr/>
      </xdr:nvSpPr>
      <xdr:spPr>
        <a:xfrm>
          <a:off x="2857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76578</xdr:rowOff>
    </xdr:from>
    <xdr:ext cx="599010" cy="259045"/>
    <xdr:sp macro="" textlink="">
      <xdr:nvSpPr>
        <xdr:cNvPr id="186" name="テキスト ボックス 185"/>
        <xdr:cNvSpPr txBox="1"/>
      </xdr:nvSpPr>
      <xdr:spPr>
        <a:xfrm>
          <a:off x="2608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152074</xdr:rowOff>
    </xdr:from>
    <xdr:to>
      <xdr:col>10</xdr:col>
      <xdr:colOff>114300</xdr:colOff>
      <xdr:row>77</xdr:row>
      <xdr:rowOff>50340</xdr:rowOff>
    </xdr:to>
    <xdr:cxnSp macro="">
      <xdr:nvCxnSpPr>
        <xdr:cNvPr id="187" name="直線コネクタ 186"/>
        <xdr:cNvCxnSpPr/>
      </xdr:nvCxnSpPr>
      <xdr:spPr>
        <a:xfrm flipV="1">
          <a:off x="1130300" y="13182274"/>
          <a:ext cx="889000" cy="6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149670</xdr:rowOff>
    </xdr:from>
    <xdr:to>
      <xdr:col>10</xdr:col>
      <xdr:colOff>165100</xdr:colOff>
      <xdr:row>78</xdr:row>
      <xdr:rowOff>79820</xdr:rowOff>
    </xdr:to>
    <xdr:sp macro="" textlink="">
      <xdr:nvSpPr>
        <xdr:cNvPr id="188" name="フローチャート: 判断 187"/>
        <xdr:cNvSpPr/>
      </xdr:nvSpPr>
      <xdr:spPr>
        <a:xfrm>
          <a:off x="1968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70947</xdr:rowOff>
    </xdr:from>
    <xdr:ext cx="599010" cy="259045"/>
    <xdr:sp macro="" textlink="">
      <xdr:nvSpPr>
        <xdr:cNvPr id="189" name="テキスト ボックス 188"/>
        <xdr:cNvSpPr txBox="1"/>
      </xdr:nvSpPr>
      <xdr:spPr>
        <a:xfrm>
          <a:off x="1719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169269</xdr:rowOff>
    </xdr:from>
    <xdr:to>
      <xdr:col>6</xdr:col>
      <xdr:colOff>38100</xdr:colOff>
      <xdr:row>78</xdr:row>
      <xdr:rowOff>99419</xdr:rowOff>
    </xdr:to>
    <xdr:sp macro="" textlink="">
      <xdr:nvSpPr>
        <xdr:cNvPr id="190" name="フローチャート: 判断 189"/>
        <xdr:cNvSpPr/>
      </xdr:nvSpPr>
      <xdr:spPr>
        <a:xfrm>
          <a:off x="1079500" y="1337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90546</xdr:rowOff>
    </xdr:from>
    <xdr:ext cx="599010" cy="259045"/>
    <xdr:sp macro="" textlink="">
      <xdr:nvSpPr>
        <xdr:cNvPr id="191" name="テキスト ボックス 190"/>
        <xdr:cNvSpPr txBox="1"/>
      </xdr:nvSpPr>
      <xdr:spPr>
        <a:xfrm>
          <a:off x="830795" y="1346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26674</xdr:rowOff>
    </xdr:from>
    <xdr:to>
      <xdr:col>24</xdr:col>
      <xdr:colOff>114300</xdr:colOff>
      <xdr:row>76</xdr:row>
      <xdr:rowOff>128274</xdr:rowOff>
    </xdr:to>
    <xdr:sp macro="" textlink="">
      <xdr:nvSpPr>
        <xdr:cNvPr id="197" name="楕円 196"/>
        <xdr:cNvSpPr/>
      </xdr:nvSpPr>
      <xdr:spPr>
        <a:xfrm>
          <a:off x="4584700" y="1305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49552</xdr:rowOff>
    </xdr:from>
    <xdr:ext cx="599010" cy="259045"/>
    <xdr:sp macro="" textlink="">
      <xdr:nvSpPr>
        <xdr:cNvPr id="198" name="民生費該当値テキスト"/>
        <xdr:cNvSpPr txBox="1"/>
      </xdr:nvSpPr>
      <xdr:spPr>
        <a:xfrm>
          <a:off x="4686300" y="1290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5248</xdr:rowOff>
    </xdr:from>
    <xdr:to>
      <xdr:col>20</xdr:col>
      <xdr:colOff>38100</xdr:colOff>
      <xdr:row>76</xdr:row>
      <xdr:rowOff>106848</xdr:rowOff>
    </xdr:to>
    <xdr:sp macro="" textlink="">
      <xdr:nvSpPr>
        <xdr:cNvPr id="199" name="楕円 198"/>
        <xdr:cNvSpPr/>
      </xdr:nvSpPr>
      <xdr:spPr>
        <a:xfrm>
          <a:off x="3746500" y="130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123375</xdr:rowOff>
    </xdr:from>
    <xdr:ext cx="599010" cy="259045"/>
    <xdr:sp macro="" textlink="">
      <xdr:nvSpPr>
        <xdr:cNvPr id="200" name="テキスト ボックス 199"/>
        <xdr:cNvSpPr txBox="1"/>
      </xdr:nvSpPr>
      <xdr:spPr>
        <a:xfrm>
          <a:off x="3497795" y="1281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25433</xdr:rowOff>
    </xdr:from>
    <xdr:to>
      <xdr:col>15</xdr:col>
      <xdr:colOff>101600</xdr:colOff>
      <xdr:row>76</xdr:row>
      <xdr:rowOff>127033</xdr:rowOff>
    </xdr:to>
    <xdr:sp macro="" textlink="">
      <xdr:nvSpPr>
        <xdr:cNvPr id="201" name="楕円 200"/>
        <xdr:cNvSpPr/>
      </xdr:nvSpPr>
      <xdr:spPr>
        <a:xfrm>
          <a:off x="2857500" y="130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143560</xdr:rowOff>
    </xdr:from>
    <xdr:ext cx="599010" cy="259045"/>
    <xdr:sp macro="" textlink="">
      <xdr:nvSpPr>
        <xdr:cNvPr id="202" name="テキスト ボックス 201"/>
        <xdr:cNvSpPr txBox="1"/>
      </xdr:nvSpPr>
      <xdr:spPr>
        <a:xfrm>
          <a:off x="2608795" y="1283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101274</xdr:rowOff>
    </xdr:from>
    <xdr:to>
      <xdr:col>10</xdr:col>
      <xdr:colOff>165100</xdr:colOff>
      <xdr:row>77</xdr:row>
      <xdr:rowOff>31424</xdr:rowOff>
    </xdr:to>
    <xdr:sp macro="" textlink="">
      <xdr:nvSpPr>
        <xdr:cNvPr id="203" name="楕円 202"/>
        <xdr:cNvSpPr/>
      </xdr:nvSpPr>
      <xdr:spPr>
        <a:xfrm>
          <a:off x="1968500" y="1313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47952</xdr:rowOff>
    </xdr:from>
    <xdr:ext cx="599010" cy="259045"/>
    <xdr:sp macro="" textlink="">
      <xdr:nvSpPr>
        <xdr:cNvPr id="204" name="テキスト ボックス 203"/>
        <xdr:cNvSpPr txBox="1"/>
      </xdr:nvSpPr>
      <xdr:spPr>
        <a:xfrm>
          <a:off x="1719795" y="1290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170990</xdr:rowOff>
    </xdr:from>
    <xdr:to>
      <xdr:col>6</xdr:col>
      <xdr:colOff>38100</xdr:colOff>
      <xdr:row>77</xdr:row>
      <xdr:rowOff>101140</xdr:rowOff>
    </xdr:to>
    <xdr:sp macro="" textlink="">
      <xdr:nvSpPr>
        <xdr:cNvPr id="205" name="楕円 204"/>
        <xdr:cNvSpPr/>
      </xdr:nvSpPr>
      <xdr:spPr>
        <a:xfrm>
          <a:off x="1079500" y="132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117667</xdr:rowOff>
    </xdr:from>
    <xdr:ext cx="599010" cy="259045"/>
    <xdr:sp macro="" textlink="">
      <xdr:nvSpPr>
        <xdr:cNvPr id="206" name="テキスト ボックス 205"/>
        <xdr:cNvSpPr txBox="1"/>
      </xdr:nvSpPr>
      <xdr:spPr>
        <a:xfrm>
          <a:off x="830795" y="1297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76972</xdr:rowOff>
    </xdr:from>
    <xdr:to>
      <xdr:col>24</xdr:col>
      <xdr:colOff>63500</xdr:colOff>
      <xdr:row>96</xdr:row>
      <xdr:rowOff>14937</xdr:rowOff>
    </xdr:to>
    <xdr:cxnSp macro="">
      <xdr:nvCxnSpPr>
        <xdr:cNvPr id="235" name="直線コネクタ 234"/>
        <xdr:cNvCxnSpPr/>
      </xdr:nvCxnSpPr>
      <xdr:spPr>
        <a:xfrm>
          <a:off x="3797300" y="16364722"/>
          <a:ext cx="838200" cy="10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6" name="衛生費平均値テキスト"/>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76972</xdr:rowOff>
    </xdr:from>
    <xdr:to>
      <xdr:col>19</xdr:col>
      <xdr:colOff>177800</xdr:colOff>
      <xdr:row>96</xdr:row>
      <xdr:rowOff>54584</xdr:rowOff>
    </xdr:to>
    <xdr:cxnSp macro="">
      <xdr:nvCxnSpPr>
        <xdr:cNvPr id="238" name="直線コネクタ 237"/>
        <xdr:cNvCxnSpPr/>
      </xdr:nvCxnSpPr>
      <xdr:spPr>
        <a:xfrm flipV="1">
          <a:off x="2908300" y="16364722"/>
          <a:ext cx="889000" cy="1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93069</xdr:rowOff>
    </xdr:from>
    <xdr:to>
      <xdr:col>20</xdr:col>
      <xdr:colOff>38100</xdr:colOff>
      <xdr:row>98</xdr:row>
      <xdr:rowOff>23219</xdr:rowOff>
    </xdr:to>
    <xdr:sp macro="" textlink="">
      <xdr:nvSpPr>
        <xdr:cNvPr id="239" name="フローチャート: 判断 238"/>
        <xdr:cNvSpPr/>
      </xdr:nvSpPr>
      <xdr:spPr>
        <a:xfrm>
          <a:off x="3746500" y="1672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14346</xdr:rowOff>
    </xdr:from>
    <xdr:ext cx="534377" cy="259045"/>
    <xdr:sp macro="" textlink="">
      <xdr:nvSpPr>
        <xdr:cNvPr id="240" name="テキスト ボックス 239"/>
        <xdr:cNvSpPr txBox="1"/>
      </xdr:nvSpPr>
      <xdr:spPr>
        <a:xfrm>
          <a:off x="3530111" y="1681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97515</xdr:rowOff>
    </xdr:from>
    <xdr:to>
      <xdr:col>15</xdr:col>
      <xdr:colOff>50800</xdr:colOff>
      <xdr:row>96</xdr:row>
      <xdr:rowOff>54584</xdr:rowOff>
    </xdr:to>
    <xdr:cxnSp macro="">
      <xdr:nvCxnSpPr>
        <xdr:cNvPr id="241" name="直線コネクタ 240"/>
        <xdr:cNvCxnSpPr/>
      </xdr:nvCxnSpPr>
      <xdr:spPr>
        <a:xfrm>
          <a:off x="2019300" y="16213815"/>
          <a:ext cx="889000" cy="29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98661</xdr:rowOff>
    </xdr:from>
    <xdr:to>
      <xdr:col>15</xdr:col>
      <xdr:colOff>101600</xdr:colOff>
      <xdr:row>98</xdr:row>
      <xdr:rowOff>28811</xdr:rowOff>
    </xdr:to>
    <xdr:sp macro="" textlink="">
      <xdr:nvSpPr>
        <xdr:cNvPr id="242" name="フローチャート: 判断 241"/>
        <xdr:cNvSpPr/>
      </xdr:nvSpPr>
      <xdr:spPr>
        <a:xfrm>
          <a:off x="2857500" y="1672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19938</xdr:rowOff>
    </xdr:from>
    <xdr:ext cx="534377" cy="259045"/>
    <xdr:sp macro="" textlink="">
      <xdr:nvSpPr>
        <xdr:cNvPr id="243" name="テキスト ボックス 242"/>
        <xdr:cNvSpPr txBox="1"/>
      </xdr:nvSpPr>
      <xdr:spPr>
        <a:xfrm>
          <a:off x="2641111" y="168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97515</xdr:rowOff>
    </xdr:from>
    <xdr:to>
      <xdr:col>10</xdr:col>
      <xdr:colOff>114300</xdr:colOff>
      <xdr:row>95</xdr:row>
      <xdr:rowOff>131471</xdr:rowOff>
    </xdr:to>
    <xdr:cxnSp macro="">
      <xdr:nvCxnSpPr>
        <xdr:cNvPr id="244" name="直線コネクタ 243"/>
        <xdr:cNvCxnSpPr/>
      </xdr:nvCxnSpPr>
      <xdr:spPr>
        <a:xfrm flipV="1">
          <a:off x="1130300" y="16213815"/>
          <a:ext cx="889000" cy="20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80625</xdr:rowOff>
    </xdr:from>
    <xdr:to>
      <xdr:col>10</xdr:col>
      <xdr:colOff>165100</xdr:colOff>
      <xdr:row>98</xdr:row>
      <xdr:rowOff>10775</xdr:rowOff>
    </xdr:to>
    <xdr:sp macro="" textlink="">
      <xdr:nvSpPr>
        <xdr:cNvPr id="245" name="フローチャート: 判断 244"/>
        <xdr:cNvSpPr/>
      </xdr:nvSpPr>
      <xdr:spPr>
        <a:xfrm>
          <a:off x="1968500" y="1671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1902</xdr:rowOff>
    </xdr:from>
    <xdr:ext cx="534377" cy="259045"/>
    <xdr:sp macro="" textlink="">
      <xdr:nvSpPr>
        <xdr:cNvPr id="246" name="テキスト ボックス 245"/>
        <xdr:cNvSpPr txBox="1"/>
      </xdr:nvSpPr>
      <xdr:spPr>
        <a:xfrm>
          <a:off x="1752111" y="1680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52499</xdr:rowOff>
    </xdr:from>
    <xdr:to>
      <xdr:col>6</xdr:col>
      <xdr:colOff>38100</xdr:colOff>
      <xdr:row>97</xdr:row>
      <xdr:rowOff>154099</xdr:rowOff>
    </xdr:to>
    <xdr:sp macro="" textlink="">
      <xdr:nvSpPr>
        <xdr:cNvPr id="247" name="フローチャート: 判断 246"/>
        <xdr:cNvSpPr/>
      </xdr:nvSpPr>
      <xdr:spPr>
        <a:xfrm>
          <a:off x="1079500" y="1668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145226</xdr:rowOff>
    </xdr:from>
    <xdr:ext cx="534377" cy="259045"/>
    <xdr:sp macro="" textlink="">
      <xdr:nvSpPr>
        <xdr:cNvPr id="248" name="テキスト ボックス 247"/>
        <xdr:cNvSpPr txBox="1"/>
      </xdr:nvSpPr>
      <xdr:spPr>
        <a:xfrm>
          <a:off x="863111" y="1677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135587</xdr:rowOff>
    </xdr:from>
    <xdr:to>
      <xdr:col>24</xdr:col>
      <xdr:colOff>114300</xdr:colOff>
      <xdr:row>96</xdr:row>
      <xdr:rowOff>65737</xdr:rowOff>
    </xdr:to>
    <xdr:sp macro="" textlink="">
      <xdr:nvSpPr>
        <xdr:cNvPr id="254" name="楕円 253"/>
        <xdr:cNvSpPr/>
      </xdr:nvSpPr>
      <xdr:spPr>
        <a:xfrm>
          <a:off x="4584700" y="164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158464</xdr:rowOff>
    </xdr:from>
    <xdr:ext cx="534377" cy="259045"/>
    <xdr:sp macro="" textlink="">
      <xdr:nvSpPr>
        <xdr:cNvPr id="255" name="衛生費該当値テキスト"/>
        <xdr:cNvSpPr txBox="1"/>
      </xdr:nvSpPr>
      <xdr:spPr>
        <a:xfrm>
          <a:off x="4686300" y="1627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26172</xdr:rowOff>
    </xdr:from>
    <xdr:to>
      <xdr:col>20</xdr:col>
      <xdr:colOff>38100</xdr:colOff>
      <xdr:row>95</xdr:row>
      <xdr:rowOff>127772</xdr:rowOff>
    </xdr:to>
    <xdr:sp macro="" textlink="">
      <xdr:nvSpPr>
        <xdr:cNvPr id="256" name="楕円 255"/>
        <xdr:cNvSpPr/>
      </xdr:nvSpPr>
      <xdr:spPr>
        <a:xfrm>
          <a:off x="3746500" y="1631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144299</xdr:rowOff>
    </xdr:from>
    <xdr:ext cx="534377" cy="259045"/>
    <xdr:sp macro="" textlink="">
      <xdr:nvSpPr>
        <xdr:cNvPr id="257" name="テキスト ボックス 256"/>
        <xdr:cNvSpPr txBox="1"/>
      </xdr:nvSpPr>
      <xdr:spPr>
        <a:xfrm>
          <a:off x="3530111" y="160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3784</xdr:rowOff>
    </xdr:from>
    <xdr:to>
      <xdr:col>15</xdr:col>
      <xdr:colOff>101600</xdr:colOff>
      <xdr:row>96</xdr:row>
      <xdr:rowOff>105384</xdr:rowOff>
    </xdr:to>
    <xdr:sp macro="" textlink="">
      <xdr:nvSpPr>
        <xdr:cNvPr id="258" name="楕円 257"/>
        <xdr:cNvSpPr/>
      </xdr:nvSpPr>
      <xdr:spPr>
        <a:xfrm>
          <a:off x="2857500" y="164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121911</xdr:rowOff>
    </xdr:from>
    <xdr:ext cx="534377" cy="259045"/>
    <xdr:sp macro="" textlink="">
      <xdr:nvSpPr>
        <xdr:cNvPr id="259" name="テキスト ボックス 258"/>
        <xdr:cNvSpPr txBox="1"/>
      </xdr:nvSpPr>
      <xdr:spPr>
        <a:xfrm>
          <a:off x="2641111" y="162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46715</xdr:rowOff>
    </xdr:from>
    <xdr:to>
      <xdr:col>10</xdr:col>
      <xdr:colOff>165100</xdr:colOff>
      <xdr:row>94</xdr:row>
      <xdr:rowOff>148315</xdr:rowOff>
    </xdr:to>
    <xdr:sp macro="" textlink="">
      <xdr:nvSpPr>
        <xdr:cNvPr id="260" name="楕円 259"/>
        <xdr:cNvSpPr/>
      </xdr:nvSpPr>
      <xdr:spPr>
        <a:xfrm>
          <a:off x="1968500" y="161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164842</xdr:rowOff>
    </xdr:from>
    <xdr:ext cx="599010" cy="259045"/>
    <xdr:sp macro="" textlink="">
      <xdr:nvSpPr>
        <xdr:cNvPr id="261" name="テキスト ボックス 260"/>
        <xdr:cNvSpPr txBox="1"/>
      </xdr:nvSpPr>
      <xdr:spPr>
        <a:xfrm>
          <a:off x="1719795" y="159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80671</xdr:rowOff>
    </xdr:from>
    <xdr:to>
      <xdr:col>6</xdr:col>
      <xdr:colOff>38100</xdr:colOff>
      <xdr:row>96</xdr:row>
      <xdr:rowOff>10821</xdr:rowOff>
    </xdr:to>
    <xdr:sp macro="" textlink="">
      <xdr:nvSpPr>
        <xdr:cNvPr id="262" name="楕円 261"/>
        <xdr:cNvSpPr/>
      </xdr:nvSpPr>
      <xdr:spPr>
        <a:xfrm>
          <a:off x="1079500" y="163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27348</xdr:rowOff>
    </xdr:from>
    <xdr:ext cx="534377" cy="259045"/>
    <xdr:sp macro="" textlink="">
      <xdr:nvSpPr>
        <xdr:cNvPr id="263" name="テキスト ボックス 262"/>
        <xdr:cNvSpPr txBox="1"/>
      </xdr:nvSpPr>
      <xdr:spPr>
        <a:xfrm>
          <a:off x="863111" y="161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48717</xdr:rowOff>
    </xdr:from>
    <xdr:to>
      <xdr:col>55</xdr:col>
      <xdr:colOff>0</xdr:colOff>
      <xdr:row>37</xdr:row>
      <xdr:rowOff>56261</xdr:rowOff>
    </xdr:to>
    <xdr:cxnSp macro="">
      <xdr:nvCxnSpPr>
        <xdr:cNvPr id="290" name="直線コネクタ 289"/>
        <xdr:cNvCxnSpPr/>
      </xdr:nvCxnSpPr>
      <xdr:spPr>
        <a:xfrm flipV="1">
          <a:off x="9639300" y="6392367"/>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1"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56261</xdr:rowOff>
    </xdr:from>
    <xdr:to>
      <xdr:col>50</xdr:col>
      <xdr:colOff>114300</xdr:colOff>
      <xdr:row>37</xdr:row>
      <xdr:rowOff>56718</xdr:rowOff>
    </xdr:to>
    <xdr:cxnSp macro="">
      <xdr:nvCxnSpPr>
        <xdr:cNvPr id="293" name="直線コネクタ 292"/>
        <xdr:cNvCxnSpPr/>
      </xdr:nvCxnSpPr>
      <xdr:spPr>
        <a:xfrm flipV="1">
          <a:off x="8750300" y="63999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159766</xdr:rowOff>
    </xdr:from>
    <xdr:to>
      <xdr:col>50</xdr:col>
      <xdr:colOff>165100</xdr:colOff>
      <xdr:row>38</xdr:row>
      <xdr:rowOff>89916</xdr:rowOff>
    </xdr:to>
    <xdr:sp macro="" textlink="">
      <xdr:nvSpPr>
        <xdr:cNvPr id="294" name="フローチャート: 判断 293"/>
        <xdr:cNvSpPr/>
      </xdr:nvSpPr>
      <xdr:spPr>
        <a:xfrm>
          <a:off x="9588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81043</xdr:rowOff>
    </xdr:from>
    <xdr:ext cx="378565" cy="259045"/>
    <xdr:sp macro="" textlink="">
      <xdr:nvSpPr>
        <xdr:cNvPr id="295" name="テキスト ボックス 294"/>
        <xdr:cNvSpPr txBox="1"/>
      </xdr:nvSpPr>
      <xdr:spPr>
        <a:xfrm>
          <a:off x="9450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158902</xdr:rowOff>
    </xdr:from>
    <xdr:to>
      <xdr:col>45</xdr:col>
      <xdr:colOff>177800</xdr:colOff>
      <xdr:row>37</xdr:row>
      <xdr:rowOff>56718</xdr:rowOff>
    </xdr:to>
    <xdr:cxnSp macro="">
      <xdr:nvCxnSpPr>
        <xdr:cNvPr id="296" name="直線コネクタ 295"/>
        <xdr:cNvCxnSpPr/>
      </xdr:nvCxnSpPr>
      <xdr:spPr>
        <a:xfrm>
          <a:off x="7861300" y="6159652"/>
          <a:ext cx="889000" cy="24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165481</xdr:rowOff>
    </xdr:from>
    <xdr:to>
      <xdr:col>46</xdr:col>
      <xdr:colOff>38100</xdr:colOff>
      <xdr:row>38</xdr:row>
      <xdr:rowOff>95631</xdr:rowOff>
    </xdr:to>
    <xdr:sp macro="" textlink="">
      <xdr:nvSpPr>
        <xdr:cNvPr id="297" name="フローチャート: 判断 296"/>
        <xdr:cNvSpPr/>
      </xdr:nvSpPr>
      <xdr:spPr>
        <a:xfrm>
          <a:off x="8699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86758</xdr:rowOff>
    </xdr:from>
    <xdr:ext cx="378565" cy="259045"/>
    <xdr:sp macro="" textlink="">
      <xdr:nvSpPr>
        <xdr:cNvPr id="298" name="テキスト ボックス 297"/>
        <xdr:cNvSpPr txBox="1"/>
      </xdr:nvSpPr>
      <xdr:spPr>
        <a:xfrm>
          <a:off x="8561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158902</xdr:rowOff>
    </xdr:from>
    <xdr:to>
      <xdr:col>41</xdr:col>
      <xdr:colOff>50800</xdr:colOff>
      <xdr:row>36</xdr:row>
      <xdr:rowOff>61747</xdr:rowOff>
    </xdr:to>
    <xdr:cxnSp macro="">
      <xdr:nvCxnSpPr>
        <xdr:cNvPr id="299" name="直線コネクタ 298"/>
        <xdr:cNvCxnSpPr/>
      </xdr:nvCxnSpPr>
      <xdr:spPr>
        <a:xfrm flipV="1">
          <a:off x="6972300" y="6159652"/>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151765</xdr:rowOff>
    </xdr:from>
    <xdr:to>
      <xdr:col>41</xdr:col>
      <xdr:colOff>101600</xdr:colOff>
      <xdr:row>38</xdr:row>
      <xdr:rowOff>81915</xdr:rowOff>
    </xdr:to>
    <xdr:sp macro="" textlink="">
      <xdr:nvSpPr>
        <xdr:cNvPr id="300" name="フローチャート: 判断 299"/>
        <xdr:cNvSpPr/>
      </xdr:nvSpPr>
      <xdr:spPr>
        <a:xfrm>
          <a:off x="7810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73042</xdr:rowOff>
    </xdr:from>
    <xdr:ext cx="378565" cy="259045"/>
    <xdr:sp macro="" textlink="">
      <xdr:nvSpPr>
        <xdr:cNvPr id="301" name="テキスト ボックス 300"/>
        <xdr:cNvSpPr txBox="1"/>
      </xdr:nvSpPr>
      <xdr:spPr>
        <a:xfrm>
          <a:off x="7672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152679</xdr:rowOff>
    </xdr:from>
    <xdr:to>
      <xdr:col>36</xdr:col>
      <xdr:colOff>165100</xdr:colOff>
      <xdr:row>38</xdr:row>
      <xdr:rowOff>82829</xdr:rowOff>
    </xdr:to>
    <xdr:sp macro="" textlink="">
      <xdr:nvSpPr>
        <xdr:cNvPr id="302" name="フローチャート: 判断 301"/>
        <xdr:cNvSpPr/>
      </xdr:nvSpPr>
      <xdr:spPr>
        <a:xfrm>
          <a:off x="6921500" y="649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73956</xdr:rowOff>
    </xdr:from>
    <xdr:ext cx="378565" cy="259045"/>
    <xdr:sp macro="" textlink="">
      <xdr:nvSpPr>
        <xdr:cNvPr id="303" name="テキスト ボックス 302"/>
        <xdr:cNvSpPr txBox="1"/>
      </xdr:nvSpPr>
      <xdr:spPr>
        <a:xfrm>
          <a:off x="6783017" y="6589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169367</xdr:rowOff>
    </xdr:from>
    <xdr:to>
      <xdr:col>55</xdr:col>
      <xdr:colOff>50800</xdr:colOff>
      <xdr:row>37</xdr:row>
      <xdr:rowOff>99517</xdr:rowOff>
    </xdr:to>
    <xdr:sp macro="" textlink="">
      <xdr:nvSpPr>
        <xdr:cNvPr id="309" name="楕円 308"/>
        <xdr:cNvSpPr/>
      </xdr:nvSpPr>
      <xdr:spPr>
        <a:xfrm>
          <a:off x="104267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20794</xdr:rowOff>
    </xdr:from>
    <xdr:ext cx="469744" cy="259045"/>
    <xdr:sp macro="" textlink="">
      <xdr:nvSpPr>
        <xdr:cNvPr id="310" name="労働費該当値テキスト"/>
        <xdr:cNvSpPr txBox="1"/>
      </xdr:nvSpPr>
      <xdr:spPr>
        <a:xfrm>
          <a:off x="10528300" y="619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5461</xdr:rowOff>
    </xdr:from>
    <xdr:to>
      <xdr:col>50</xdr:col>
      <xdr:colOff>165100</xdr:colOff>
      <xdr:row>37</xdr:row>
      <xdr:rowOff>107061</xdr:rowOff>
    </xdr:to>
    <xdr:sp macro="" textlink="">
      <xdr:nvSpPr>
        <xdr:cNvPr id="311" name="楕円 310"/>
        <xdr:cNvSpPr/>
      </xdr:nvSpPr>
      <xdr:spPr>
        <a:xfrm>
          <a:off x="9588500" y="63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123588</xdr:rowOff>
    </xdr:from>
    <xdr:ext cx="469744" cy="259045"/>
    <xdr:sp macro="" textlink="">
      <xdr:nvSpPr>
        <xdr:cNvPr id="312" name="テキスト ボックス 311"/>
        <xdr:cNvSpPr txBox="1"/>
      </xdr:nvSpPr>
      <xdr:spPr>
        <a:xfrm>
          <a:off x="9404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5918</xdr:rowOff>
    </xdr:from>
    <xdr:to>
      <xdr:col>46</xdr:col>
      <xdr:colOff>38100</xdr:colOff>
      <xdr:row>37</xdr:row>
      <xdr:rowOff>107518</xdr:rowOff>
    </xdr:to>
    <xdr:sp macro="" textlink="">
      <xdr:nvSpPr>
        <xdr:cNvPr id="313" name="楕円 312"/>
        <xdr:cNvSpPr/>
      </xdr:nvSpPr>
      <xdr:spPr>
        <a:xfrm>
          <a:off x="8699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124045</xdr:rowOff>
    </xdr:from>
    <xdr:ext cx="469744" cy="259045"/>
    <xdr:sp macro="" textlink="">
      <xdr:nvSpPr>
        <xdr:cNvPr id="314" name="テキスト ボックス 313"/>
        <xdr:cNvSpPr txBox="1"/>
      </xdr:nvSpPr>
      <xdr:spPr>
        <a:xfrm>
          <a:off x="8515428" y="612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108102</xdr:rowOff>
    </xdr:from>
    <xdr:to>
      <xdr:col>41</xdr:col>
      <xdr:colOff>101600</xdr:colOff>
      <xdr:row>36</xdr:row>
      <xdr:rowOff>38252</xdr:rowOff>
    </xdr:to>
    <xdr:sp macro="" textlink="">
      <xdr:nvSpPr>
        <xdr:cNvPr id="315" name="楕円 314"/>
        <xdr:cNvSpPr/>
      </xdr:nvSpPr>
      <xdr:spPr>
        <a:xfrm>
          <a:off x="7810500" y="61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54779</xdr:rowOff>
    </xdr:from>
    <xdr:ext cx="469744" cy="259045"/>
    <xdr:sp macro="" textlink="">
      <xdr:nvSpPr>
        <xdr:cNvPr id="316" name="テキスト ボックス 315"/>
        <xdr:cNvSpPr txBox="1"/>
      </xdr:nvSpPr>
      <xdr:spPr>
        <a:xfrm>
          <a:off x="7626428" y="58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10947</xdr:rowOff>
    </xdr:from>
    <xdr:to>
      <xdr:col>36</xdr:col>
      <xdr:colOff>165100</xdr:colOff>
      <xdr:row>36</xdr:row>
      <xdr:rowOff>112547</xdr:rowOff>
    </xdr:to>
    <xdr:sp macro="" textlink="">
      <xdr:nvSpPr>
        <xdr:cNvPr id="317" name="楕円 316"/>
        <xdr:cNvSpPr/>
      </xdr:nvSpPr>
      <xdr:spPr>
        <a:xfrm>
          <a:off x="6921500" y="61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129074</xdr:rowOff>
    </xdr:from>
    <xdr:ext cx="469744" cy="259045"/>
    <xdr:sp macro="" textlink="">
      <xdr:nvSpPr>
        <xdr:cNvPr id="318" name="テキスト ボックス 317"/>
        <xdr:cNvSpPr txBox="1"/>
      </xdr:nvSpPr>
      <xdr:spPr>
        <a:xfrm>
          <a:off x="6737428" y="595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22790</xdr:rowOff>
    </xdr:from>
    <xdr:to>
      <xdr:col>55</xdr:col>
      <xdr:colOff>0</xdr:colOff>
      <xdr:row>55</xdr:row>
      <xdr:rowOff>46831</xdr:rowOff>
    </xdr:to>
    <xdr:cxnSp macro="">
      <xdr:nvCxnSpPr>
        <xdr:cNvPr id="347" name="直線コネクタ 346"/>
        <xdr:cNvCxnSpPr/>
      </xdr:nvCxnSpPr>
      <xdr:spPr>
        <a:xfrm flipV="1">
          <a:off x="9639300" y="9452540"/>
          <a:ext cx="8382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90892</xdr:rowOff>
    </xdr:from>
    <xdr:ext cx="534377" cy="259045"/>
    <xdr:sp macro="" textlink="">
      <xdr:nvSpPr>
        <xdr:cNvPr id="348" name="農林水産業費平均値テキスト"/>
        <xdr:cNvSpPr txBox="1"/>
      </xdr:nvSpPr>
      <xdr:spPr>
        <a:xfrm>
          <a:off x="10528300" y="9692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46831</xdr:rowOff>
    </xdr:from>
    <xdr:to>
      <xdr:col>50</xdr:col>
      <xdr:colOff>114300</xdr:colOff>
      <xdr:row>56</xdr:row>
      <xdr:rowOff>43555</xdr:rowOff>
    </xdr:to>
    <xdr:cxnSp macro="">
      <xdr:nvCxnSpPr>
        <xdr:cNvPr id="350" name="直線コネクタ 349"/>
        <xdr:cNvCxnSpPr/>
      </xdr:nvCxnSpPr>
      <xdr:spPr>
        <a:xfrm flipV="1">
          <a:off x="8750300" y="9476581"/>
          <a:ext cx="889000" cy="16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1" name="フローチャート: 判断 350"/>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2" name="テキスト ボックス 351"/>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40163</xdr:rowOff>
    </xdr:from>
    <xdr:to>
      <xdr:col>45</xdr:col>
      <xdr:colOff>177800</xdr:colOff>
      <xdr:row>56</xdr:row>
      <xdr:rowOff>43555</xdr:rowOff>
    </xdr:to>
    <xdr:cxnSp macro="">
      <xdr:nvCxnSpPr>
        <xdr:cNvPr id="353" name="直線コネクタ 352"/>
        <xdr:cNvCxnSpPr/>
      </xdr:nvCxnSpPr>
      <xdr:spPr>
        <a:xfrm>
          <a:off x="7861300" y="8955563"/>
          <a:ext cx="889000" cy="68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4" name="フローチャート: 判断 353"/>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5" name="テキスト ボックス 354"/>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40163</xdr:rowOff>
    </xdr:from>
    <xdr:to>
      <xdr:col>41</xdr:col>
      <xdr:colOff>50800</xdr:colOff>
      <xdr:row>56</xdr:row>
      <xdr:rowOff>119793</xdr:rowOff>
    </xdr:to>
    <xdr:cxnSp macro="">
      <xdr:nvCxnSpPr>
        <xdr:cNvPr id="356" name="直線コネクタ 355"/>
        <xdr:cNvCxnSpPr/>
      </xdr:nvCxnSpPr>
      <xdr:spPr>
        <a:xfrm flipV="1">
          <a:off x="6972300" y="8955563"/>
          <a:ext cx="889000" cy="7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7" name="フローチャート: 判断 356"/>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58" name="テキスト ボックス 357"/>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59" name="フローチャート: 判断 358"/>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0" name="テキスト ボックス 359"/>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143440</xdr:rowOff>
    </xdr:from>
    <xdr:to>
      <xdr:col>55</xdr:col>
      <xdr:colOff>50800</xdr:colOff>
      <xdr:row>55</xdr:row>
      <xdr:rowOff>73590</xdr:rowOff>
    </xdr:to>
    <xdr:sp macro="" textlink="">
      <xdr:nvSpPr>
        <xdr:cNvPr id="366" name="楕円 365"/>
        <xdr:cNvSpPr/>
      </xdr:nvSpPr>
      <xdr:spPr>
        <a:xfrm>
          <a:off x="10426700" y="94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166317</xdr:rowOff>
    </xdr:from>
    <xdr:ext cx="534377" cy="259045"/>
    <xdr:sp macro="" textlink="">
      <xdr:nvSpPr>
        <xdr:cNvPr id="367" name="農林水産業費該当値テキスト"/>
        <xdr:cNvSpPr txBox="1"/>
      </xdr:nvSpPr>
      <xdr:spPr>
        <a:xfrm>
          <a:off x="10528300" y="92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167481</xdr:rowOff>
    </xdr:from>
    <xdr:to>
      <xdr:col>50</xdr:col>
      <xdr:colOff>165100</xdr:colOff>
      <xdr:row>55</xdr:row>
      <xdr:rowOff>97631</xdr:rowOff>
    </xdr:to>
    <xdr:sp macro="" textlink="">
      <xdr:nvSpPr>
        <xdr:cNvPr id="368" name="楕円 367"/>
        <xdr:cNvSpPr/>
      </xdr:nvSpPr>
      <xdr:spPr>
        <a:xfrm>
          <a:off x="9588500" y="94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114158</xdr:rowOff>
    </xdr:from>
    <xdr:ext cx="534377" cy="259045"/>
    <xdr:sp macro="" textlink="">
      <xdr:nvSpPr>
        <xdr:cNvPr id="369" name="テキスト ボックス 368"/>
        <xdr:cNvSpPr txBox="1"/>
      </xdr:nvSpPr>
      <xdr:spPr>
        <a:xfrm>
          <a:off x="9372111" y="92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164205</xdr:rowOff>
    </xdr:from>
    <xdr:to>
      <xdr:col>46</xdr:col>
      <xdr:colOff>38100</xdr:colOff>
      <xdr:row>56</xdr:row>
      <xdr:rowOff>94355</xdr:rowOff>
    </xdr:to>
    <xdr:sp macro="" textlink="">
      <xdr:nvSpPr>
        <xdr:cNvPr id="370" name="楕円 369"/>
        <xdr:cNvSpPr/>
      </xdr:nvSpPr>
      <xdr:spPr>
        <a:xfrm>
          <a:off x="8699500" y="95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110882</xdr:rowOff>
    </xdr:from>
    <xdr:ext cx="534377" cy="259045"/>
    <xdr:sp macro="" textlink="">
      <xdr:nvSpPr>
        <xdr:cNvPr id="371" name="テキスト ボックス 370"/>
        <xdr:cNvSpPr txBox="1"/>
      </xdr:nvSpPr>
      <xdr:spPr>
        <a:xfrm>
          <a:off x="8483111" y="936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160813</xdr:rowOff>
    </xdr:from>
    <xdr:to>
      <xdr:col>41</xdr:col>
      <xdr:colOff>101600</xdr:colOff>
      <xdr:row>52</xdr:row>
      <xdr:rowOff>90963</xdr:rowOff>
    </xdr:to>
    <xdr:sp macro="" textlink="">
      <xdr:nvSpPr>
        <xdr:cNvPr id="372" name="楕円 371"/>
        <xdr:cNvSpPr/>
      </xdr:nvSpPr>
      <xdr:spPr>
        <a:xfrm>
          <a:off x="7810500" y="89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107490</xdr:rowOff>
    </xdr:from>
    <xdr:ext cx="534377" cy="259045"/>
    <xdr:sp macro="" textlink="">
      <xdr:nvSpPr>
        <xdr:cNvPr id="373" name="テキスト ボックス 372"/>
        <xdr:cNvSpPr txBox="1"/>
      </xdr:nvSpPr>
      <xdr:spPr>
        <a:xfrm>
          <a:off x="7594111" y="86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68993</xdr:rowOff>
    </xdr:from>
    <xdr:to>
      <xdr:col>36</xdr:col>
      <xdr:colOff>165100</xdr:colOff>
      <xdr:row>56</xdr:row>
      <xdr:rowOff>170593</xdr:rowOff>
    </xdr:to>
    <xdr:sp macro="" textlink="">
      <xdr:nvSpPr>
        <xdr:cNvPr id="374" name="楕円 373"/>
        <xdr:cNvSpPr/>
      </xdr:nvSpPr>
      <xdr:spPr>
        <a:xfrm>
          <a:off x="6921500" y="96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15670</xdr:rowOff>
    </xdr:from>
    <xdr:ext cx="534377" cy="259045"/>
    <xdr:sp macro="" textlink="">
      <xdr:nvSpPr>
        <xdr:cNvPr id="375" name="テキスト ボックス 374"/>
        <xdr:cNvSpPr txBox="1"/>
      </xdr:nvSpPr>
      <xdr:spPr>
        <a:xfrm>
          <a:off x="6705111" y="944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43122</xdr:rowOff>
    </xdr:from>
    <xdr:to>
      <xdr:col>54</xdr:col>
      <xdr:colOff>189865</xdr:colOff>
      <xdr:row>79</xdr:row>
      <xdr:rowOff>79480</xdr:rowOff>
    </xdr:to>
    <xdr:cxnSp macro="">
      <xdr:nvCxnSpPr>
        <xdr:cNvPr id="401" name="直線コネクタ 400"/>
        <xdr:cNvCxnSpPr/>
      </xdr:nvCxnSpPr>
      <xdr:spPr>
        <a:xfrm flipV="1">
          <a:off x="10475595" y="12558972"/>
          <a:ext cx="1270" cy="10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83307</xdr:rowOff>
    </xdr:from>
    <xdr:ext cx="469744" cy="259045"/>
    <xdr:sp macro="" textlink="">
      <xdr:nvSpPr>
        <xdr:cNvPr id="402" name="商工費最小値テキスト"/>
        <xdr:cNvSpPr txBox="1"/>
      </xdr:nvSpPr>
      <xdr:spPr>
        <a:xfrm>
          <a:off x="10528300" y="1362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79480</xdr:rowOff>
    </xdr:from>
    <xdr:to>
      <xdr:col>55</xdr:col>
      <xdr:colOff>88900</xdr:colOff>
      <xdr:row>79</xdr:row>
      <xdr:rowOff>79480</xdr:rowOff>
    </xdr:to>
    <xdr:cxnSp macro="">
      <xdr:nvCxnSpPr>
        <xdr:cNvPr id="403" name="直線コネクタ 402"/>
        <xdr:cNvCxnSpPr/>
      </xdr:nvCxnSpPr>
      <xdr:spPr>
        <a:xfrm>
          <a:off x="10388600" y="1362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161249</xdr:rowOff>
    </xdr:from>
    <xdr:ext cx="534377" cy="259045"/>
    <xdr:sp macro="" textlink="">
      <xdr:nvSpPr>
        <xdr:cNvPr id="404" name="商工費最大値テキスト"/>
        <xdr:cNvSpPr txBox="1"/>
      </xdr:nvSpPr>
      <xdr:spPr>
        <a:xfrm>
          <a:off x="10528300" y="1233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43122</xdr:rowOff>
    </xdr:from>
    <xdr:to>
      <xdr:col>55</xdr:col>
      <xdr:colOff>88900</xdr:colOff>
      <xdr:row>73</xdr:row>
      <xdr:rowOff>43122</xdr:rowOff>
    </xdr:to>
    <xdr:cxnSp macro="">
      <xdr:nvCxnSpPr>
        <xdr:cNvPr id="405" name="直線コネクタ 404"/>
        <xdr:cNvCxnSpPr/>
      </xdr:nvCxnSpPr>
      <xdr:spPr>
        <a:xfrm>
          <a:off x="10388600" y="1255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42839</xdr:rowOff>
    </xdr:from>
    <xdr:to>
      <xdr:col>55</xdr:col>
      <xdr:colOff>0</xdr:colOff>
      <xdr:row>75</xdr:row>
      <xdr:rowOff>13143</xdr:rowOff>
    </xdr:to>
    <xdr:cxnSp macro="">
      <xdr:nvCxnSpPr>
        <xdr:cNvPr id="406" name="直線コネクタ 405"/>
        <xdr:cNvCxnSpPr/>
      </xdr:nvCxnSpPr>
      <xdr:spPr>
        <a:xfrm>
          <a:off x="9639300" y="12215789"/>
          <a:ext cx="838200" cy="65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120079</xdr:rowOff>
    </xdr:from>
    <xdr:ext cx="534377" cy="259045"/>
    <xdr:sp macro="" textlink="">
      <xdr:nvSpPr>
        <xdr:cNvPr id="407" name="商工費平均値テキスト"/>
        <xdr:cNvSpPr txBox="1"/>
      </xdr:nvSpPr>
      <xdr:spPr>
        <a:xfrm>
          <a:off x="10528300" y="1332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141652</xdr:rowOff>
    </xdr:from>
    <xdr:to>
      <xdr:col>55</xdr:col>
      <xdr:colOff>50800</xdr:colOff>
      <xdr:row>78</xdr:row>
      <xdr:rowOff>71802</xdr:rowOff>
    </xdr:to>
    <xdr:sp macro="" textlink="">
      <xdr:nvSpPr>
        <xdr:cNvPr id="408" name="フローチャート: 判断 407"/>
        <xdr:cNvSpPr/>
      </xdr:nvSpPr>
      <xdr:spPr>
        <a:xfrm>
          <a:off x="10426700" y="1334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42839</xdr:rowOff>
    </xdr:from>
    <xdr:to>
      <xdr:col>50</xdr:col>
      <xdr:colOff>114300</xdr:colOff>
      <xdr:row>76</xdr:row>
      <xdr:rowOff>84063</xdr:rowOff>
    </xdr:to>
    <xdr:cxnSp macro="">
      <xdr:nvCxnSpPr>
        <xdr:cNvPr id="409" name="直線コネクタ 408"/>
        <xdr:cNvCxnSpPr/>
      </xdr:nvCxnSpPr>
      <xdr:spPr>
        <a:xfrm flipV="1">
          <a:off x="8750300" y="12215789"/>
          <a:ext cx="889000" cy="89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144810</xdr:rowOff>
    </xdr:from>
    <xdr:to>
      <xdr:col>50</xdr:col>
      <xdr:colOff>165100</xdr:colOff>
      <xdr:row>79</xdr:row>
      <xdr:rowOff>74960</xdr:rowOff>
    </xdr:to>
    <xdr:sp macro="" textlink="">
      <xdr:nvSpPr>
        <xdr:cNvPr id="410" name="フローチャート: 判断 409"/>
        <xdr:cNvSpPr/>
      </xdr:nvSpPr>
      <xdr:spPr>
        <a:xfrm>
          <a:off x="95885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66087</xdr:rowOff>
    </xdr:from>
    <xdr:ext cx="469744" cy="259045"/>
    <xdr:sp macro="" textlink="">
      <xdr:nvSpPr>
        <xdr:cNvPr id="411" name="テキスト ボックス 410"/>
        <xdr:cNvSpPr txBox="1"/>
      </xdr:nvSpPr>
      <xdr:spPr>
        <a:xfrm>
          <a:off x="9404428" y="1361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84063</xdr:rowOff>
    </xdr:from>
    <xdr:to>
      <xdr:col>45</xdr:col>
      <xdr:colOff>177800</xdr:colOff>
      <xdr:row>77</xdr:row>
      <xdr:rowOff>133756</xdr:rowOff>
    </xdr:to>
    <xdr:cxnSp macro="">
      <xdr:nvCxnSpPr>
        <xdr:cNvPr id="412" name="直線コネクタ 411"/>
        <xdr:cNvCxnSpPr/>
      </xdr:nvCxnSpPr>
      <xdr:spPr>
        <a:xfrm flipV="1">
          <a:off x="7861300" y="13114263"/>
          <a:ext cx="889000" cy="22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146050</xdr:rowOff>
    </xdr:from>
    <xdr:to>
      <xdr:col>46</xdr:col>
      <xdr:colOff>38100</xdr:colOff>
      <xdr:row>79</xdr:row>
      <xdr:rowOff>76200</xdr:rowOff>
    </xdr:to>
    <xdr:sp macro="" textlink="">
      <xdr:nvSpPr>
        <xdr:cNvPr id="413" name="フローチャート: 判断 412"/>
        <xdr:cNvSpPr/>
      </xdr:nvSpPr>
      <xdr:spPr>
        <a:xfrm>
          <a:off x="8699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67327</xdr:rowOff>
    </xdr:from>
    <xdr:ext cx="469744" cy="259045"/>
    <xdr:sp macro="" textlink="">
      <xdr:nvSpPr>
        <xdr:cNvPr id="414" name="テキスト ボックス 413"/>
        <xdr:cNvSpPr txBox="1"/>
      </xdr:nvSpPr>
      <xdr:spPr>
        <a:xfrm>
          <a:off x="8515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133756</xdr:rowOff>
    </xdr:from>
    <xdr:to>
      <xdr:col>41</xdr:col>
      <xdr:colOff>50800</xdr:colOff>
      <xdr:row>77</xdr:row>
      <xdr:rowOff>169450</xdr:rowOff>
    </xdr:to>
    <xdr:cxnSp macro="">
      <xdr:nvCxnSpPr>
        <xdr:cNvPr id="415" name="直線コネクタ 414"/>
        <xdr:cNvCxnSpPr/>
      </xdr:nvCxnSpPr>
      <xdr:spPr>
        <a:xfrm flipV="1">
          <a:off x="6972300" y="13335406"/>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153115</xdr:rowOff>
    </xdr:from>
    <xdr:to>
      <xdr:col>41</xdr:col>
      <xdr:colOff>101600</xdr:colOff>
      <xdr:row>79</xdr:row>
      <xdr:rowOff>83265</xdr:rowOff>
    </xdr:to>
    <xdr:sp macro="" textlink="">
      <xdr:nvSpPr>
        <xdr:cNvPr id="416" name="フローチャート: 判断 415"/>
        <xdr:cNvSpPr/>
      </xdr:nvSpPr>
      <xdr:spPr>
        <a:xfrm>
          <a:off x="7810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74392</xdr:rowOff>
    </xdr:from>
    <xdr:ext cx="469744" cy="259045"/>
    <xdr:sp macro="" textlink="">
      <xdr:nvSpPr>
        <xdr:cNvPr id="417" name="テキスト ボックス 416"/>
        <xdr:cNvSpPr txBox="1"/>
      </xdr:nvSpPr>
      <xdr:spPr>
        <a:xfrm>
          <a:off x="7626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152941</xdr:rowOff>
    </xdr:from>
    <xdr:to>
      <xdr:col>36</xdr:col>
      <xdr:colOff>165100</xdr:colOff>
      <xdr:row>79</xdr:row>
      <xdr:rowOff>83091</xdr:rowOff>
    </xdr:to>
    <xdr:sp macro="" textlink="">
      <xdr:nvSpPr>
        <xdr:cNvPr id="418" name="フローチャート: 判断 417"/>
        <xdr:cNvSpPr/>
      </xdr:nvSpPr>
      <xdr:spPr>
        <a:xfrm>
          <a:off x="6921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74218</xdr:rowOff>
    </xdr:from>
    <xdr:ext cx="469744" cy="259045"/>
    <xdr:sp macro="" textlink="">
      <xdr:nvSpPr>
        <xdr:cNvPr id="419" name="テキスト ボックス 418"/>
        <xdr:cNvSpPr txBox="1"/>
      </xdr:nvSpPr>
      <xdr:spPr>
        <a:xfrm>
          <a:off x="6737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133793</xdr:rowOff>
    </xdr:from>
    <xdr:to>
      <xdr:col>55</xdr:col>
      <xdr:colOff>50800</xdr:colOff>
      <xdr:row>75</xdr:row>
      <xdr:rowOff>63943</xdr:rowOff>
    </xdr:to>
    <xdr:sp macro="" textlink="">
      <xdr:nvSpPr>
        <xdr:cNvPr id="425" name="楕円 424"/>
        <xdr:cNvSpPr/>
      </xdr:nvSpPr>
      <xdr:spPr>
        <a:xfrm>
          <a:off x="10426700" y="128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156670</xdr:rowOff>
    </xdr:from>
    <xdr:ext cx="534377" cy="259045"/>
    <xdr:sp macro="" textlink="">
      <xdr:nvSpPr>
        <xdr:cNvPr id="426" name="商工費該当値テキスト"/>
        <xdr:cNvSpPr txBox="1"/>
      </xdr:nvSpPr>
      <xdr:spPr>
        <a:xfrm>
          <a:off x="10528300" y="1267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163489</xdr:rowOff>
    </xdr:from>
    <xdr:to>
      <xdr:col>50</xdr:col>
      <xdr:colOff>165100</xdr:colOff>
      <xdr:row>71</xdr:row>
      <xdr:rowOff>93639</xdr:rowOff>
    </xdr:to>
    <xdr:sp macro="" textlink="">
      <xdr:nvSpPr>
        <xdr:cNvPr id="427" name="楕円 426"/>
        <xdr:cNvSpPr/>
      </xdr:nvSpPr>
      <xdr:spPr>
        <a:xfrm>
          <a:off x="9588500" y="1216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110166</xdr:rowOff>
    </xdr:from>
    <xdr:ext cx="599010" cy="259045"/>
    <xdr:sp macro="" textlink="">
      <xdr:nvSpPr>
        <xdr:cNvPr id="428" name="テキスト ボックス 427"/>
        <xdr:cNvSpPr txBox="1"/>
      </xdr:nvSpPr>
      <xdr:spPr>
        <a:xfrm>
          <a:off x="9339795" y="1194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33263</xdr:rowOff>
    </xdr:from>
    <xdr:to>
      <xdr:col>46</xdr:col>
      <xdr:colOff>38100</xdr:colOff>
      <xdr:row>76</xdr:row>
      <xdr:rowOff>134863</xdr:rowOff>
    </xdr:to>
    <xdr:sp macro="" textlink="">
      <xdr:nvSpPr>
        <xdr:cNvPr id="429" name="楕円 428"/>
        <xdr:cNvSpPr/>
      </xdr:nvSpPr>
      <xdr:spPr>
        <a:xfrm>
          <a:off x="8699500" y="130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151390</xdr:rowOff>
    </xdr:from>
    <xdr:ext cx="534377" cy="259045"/>
    <xdr:sp macro="" textlink="">
      <xdr:nvSpPr>
        <xdr:cNvPr id="430" name="テキスト ボックス 429"/>
        <xdr:cNvSpPr txBox="1"/>
      </xdr:nvSpPr>
      <xdr:spPr>
        <a:xfrm>
          <a:off x="8483111" y="128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82956</xdr:rowOff>
    </xdr:from>
    <xdr:to>
      <xdr:col>41</xdr:col>
      <xdr:colOff>101600</xdr:colOff>
      <xdr:row>78</xdr:row>
      <xdr:rowOff>13106</xdr:rowOff>
    </xdr:to>
    <xdr:sp macro="" textlink="">
      <xdr:nvSpPr>
        <xdr:cNvPr id="431" name="楕円 430"/>
        <xdr:cNvSpPr/>
      </xdr:nvSpPr>
      <xdr:spPr>
        <a:xfrm>
          <a:off x="7810500" y="132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29633</xdr:rowOff>
    </xdr:from>
    <xdr:ext cx="534377" cy="259045"/>
    <xdr:sp macro="" textlink="">
      <xdr:nvSpPr>
        <xdr:cNvPr id="432" name="テキスト ボックス 431"/>
        <xdr:cNvSpPr txBox="1"/>
      </xdr:nvSpPr>
      <xdr:spPr>
        <a:xfrm>
          <a:off x="7594111" y="130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118650</xdr:rowOff>
    </xdr:from>
    <xdr:to>
      <xdr:col>36</xdr:col>
      <xdr:colOff>165100</xdr:colOff>
      <xdr:row>78</xdr:row>
      <xdr:rowOff>48800</xdr:rowOff>
    </xdr:to>
    <xdr:sp macro="" textlink="">
      <xdr:nvSpPr>
        <xdr:cNvPr id="433" name="楕円 432"/>
        <xdr:cNvSpPr/>
      </xdr:nvSpPr>
      <xdr:spPr>
        <a:xfrm>
          <a:off x="6921500" y="133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65327</xdr:rowOff>
    </xdr:from>
    <xdr:ext cx="534377" cy="259045"/>
    <xdr:sp macro="" textlink="">
      <xdr:nvSpPr>
        <xdr:cNvPr id="434" name="テキスト ボックス 433"/>
        <xdr:cNvSpPr txBox="1"/>
      </xdr:nvSpPr>
      <xdr:spPr>
        <a:xfrm>
          <a:off x="6705111" y="130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48146</xdr:rowOff>
    </xdr:from>
    <xdr:to>
      <xdr:col>55</xdr:col>
      <xdr:colOff>0</xdr:colOff>
      <xdr:row>94</xdr:row>
      <xdr:rowOff>104336</xdr:rowOff>
    </xdr:to>
    <xdr:cxnSp macro="">
      <xdr:nvCxnSpPr>
        <xdr:cNvPr id="463" name="直線コネクタ 462"/>
        <xdr:cNvCxnSpPr/>
      </xdr:nvCxnSpPr>
      <xdr:spPr>
        <a:xfrm>
          <a:off x="9639300" y="16164446"/>
          <a:ext cx="8382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18711</xdr:rowOff>
    </xdr:from>
    <xdr:ext cx="534377" cy="259045"/>
    <xdr:sp macro="" textlink="">
      <xdr:nvSpPr>
        <xdr:cNvPr id="464" name="土木費平均値テキスト"/>
        <xdr:cNvSpPr txBox="1"/>
      </xdr:nvSpPr>
      <xdr:spPr>
        <a:xfrm>
          <a:off x="10528300" y="1647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48146</xdr:rowOff>
    </xdr:from>
    <xdr:to>
      <xdr:col>50</xdr:col>
      <xdr:colOff>114300</xdr:colOff>
      <xdr:row>94</xdr:row>
      <xdr:rowOff>124377</xdr:rowOff>
    </xdr:to>
    <xdr:cxnSp macro="">
      <xdr:nvCxnSpPr>
        <xdr:cNvPr id="466" name="直線コネクタ 465"/>
        <xdr:cNvCxnSpPr/>
      </xdr:nvCxnSpPr>
      <xdr:spPr>
        <a:xfrm flipV="1">
          <a:off x="8750300" y="16164446"/>
          <a:ext cx="889000" cy="7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39340</xdr:rowOff>
    </xdr:from>
    <xdr:to>
      <xdr:col>50</xdr:col>
      <xdr:colOff>165100</xdr:colOff>
      <xdr:row>97</xdr:row>
      <xdr:rowOff>140940</xdr:rowOff>
    </xdr:to>
    <xdr:sp macro="" textlink="">
      <xdr:nvSpPr>
        <xdr:cNvPr id="467" name="フローチャート: 判断 466"/>
        <xdr:cNvSpPr/>
      </xdr:nvSpPr>
      <xdr:spPr>
        <a:xfrm>
          <a:off x="9588500" y="166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132067</xdr:rowOff>
    </xdr:from>
    <xdr:ext cx="534377" cy="259045"/>
    <xdr:sp macro="" textlink="">
      <xdr:nvSpPr>
        <xdr:cNvPr id="468" name="テキスト ボックス 467"/>
        <xdr:cNvSpPr txBox="1"/>
      </xdr:nvSpPr>
      <xdr:spPr>
        <a:xfrm>
          <a:off x="9372111" y="167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101791</xdr:rowOff>
    </xdr:from>
    <xdr:to>
      <xdr:col>45</xdr:col>
      <xdr:colOff>177800</xdr:colOff>
      <xdr:row>94</xdr:row>
      <xdr:rowOff>124377</xdr:rowOff>
    </xdr:to>
    <xdr:cxnSp macro="">
      <xdr:nvCxnSpPr>
        <xdr:cNvPr id="469" name="直線コネクタ 468"/>
        <xdr:cNvCxnSpPr/>
      </xdr:nvCxnSpPr>
      <xdr:spPr>
        <a:xfrm>
          <a:off x="7861300" y="16046641"/>
          <a:ext cx="889000" cy="19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33609</xdr:rowOff>
    </xdr:from>
    <xdr:to>
      <xdr:col>46</xdr:col>
      <xdr:colOff>38100</xdr:colOff>
      <xdr:row>97</xdr:row>
      <xdr:rowOff>135209</xdr:rowOff>
    </xdr:to>
    <xdr:sp macro="" textlink="">
      <xdr:nvSpPr>
        <xdr:cNvPr id="470" name="フローチャート: 判断 469"/>
        <xdr:cNvSpPr/>
      </xdr:nvSpPr>
      <xdr:spPr>
        <a:xfrm>
          <a:off x="8699500" y="1666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126336</xdr:rowOff>
    </xdr:from>
    <xdr:ext cx="534377" cy="259045"/>
    <xdr:sp macro="" textlink="">
      <xdr:nvSpPr>
        <xdr:cNvPr id="471" name="テキスト ボックス 470"/>
        <xdr:cNvSpPr txBox="1"/>
      </xdr:nvSpPr>
      <xdr:spPr>
        <a:xfrm>
          <a:off x="8483111" y="1675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64346</xdr:rowOff>
    </xdr:from>
    <xdr:to>
      <xdr:col>41</xdr:col>
      <xdr:colOff>50800</xdr:colOff>
      <xdr:row>93</xdr:row>
      <xdr:rowOff>101791</xdr:rowOff>
    </xdr:to>
    <xdr:cxnSp macro="">
      <xdr:nvCxnSpPr>
        <xdr:cNvPr id="472" name="直線コネクタ 471"/>
        <xdr:cNvCxnSpPr/>
      </xdr:nvCxnSpPr>
      <xdr:spPr>
        <a:xfrm>
          <a:off x="6972300" y="16009196"/>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25014</xdr:rowOff>
    </xdr:from>
    <xdr:to>
      <xdr:col>41</xdr:col>
      <xdr:colOff>101600</xdr:colOff>
      <xdr:row>97</xdr:row>
      <xdr:rowOff>126614</xdr:rowOff>
    </xdr:to>
    <xdr:sp macro="" textlink="">
      <xdr:nvSpPr>
        <xdr:cNvPr id="473" name="フローチャート: 判断 472"/>
        <xdr:cNvSpPr/>
      </xdr:nvSpPr>
      <xdr:spPr>
        <a:xfrm>
          <a:off x="7810500" y="1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117741</xdr:rowOff>
    </xdr:from>
    <xdr:ext cx="534377" cy="259045"/>
    <xdr:sp macro="" textlink="">
      <xdr:nvSpPr>
        <xdr:cNvPr id="474" name="テキスト ボックス 473"/>
        <xdr:cNvSpPr txBox="1"/>
      </xdr:nvSpPr>
      <xdr:spPr>
        <a:xfrm>
          <a:off x="7594111" y="167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33480</xdr:rowOff>
    </xdr:from>
    <xdr:to>
      <xdr:col>36</xdr:col>
      <xdr:colOff>165100</xdr:colOff>
      <xdr:row>97</xdr:row>
      <xdr:rowOff>135080</xdr:rowOff>
    </xdr:to>
    <xdr:sp macro="" textlink="">
      <xdr:nvSpPr>
        <xdr:cNvPr id="475" name="フローチャート: 判断 474"/>
        <xdr:cNvSpPr/>
      </xdr:nvSpPr>
      <xdr:spPr>
        <a:xfrm>
          <a:off x="6921500" y="1666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126207</xdr:rowOff>
    </xdr:from>
    <xdr:ext cx="534377" cy="259045"/>
    <xdr:sp macro="" textlink="">
      <xdr:nvSpPr>
        <xdr:cNvPr id="476" name="テキスト ボックス 475"/>
        <xdr:cNvSpPr txBox="1"/>
      </xdr:nvSpPr>
      <xdr:spPr>
        <a:xfrm>
          <a:off x="6705111" y="1675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53536</xdr:rowOff>
    </xdr:from>
    <xdr:to>
      <xdr:col>55</xdr:col>
      <xdr:colOff>50800</xdr:colOff>
      <xdr:row>94</xdr:row>
      <xdr:rowOff>155136</xdr:rowOff>
    </xdr:to>
    <xdr:sp macro="" textlink="">
      <xdr:nvSpPr>
        <xdr:cNvPr id="482" name="楕円 481"/>
        <xdr:cNvSpPr/>
      </xdr:nvSpPr>
      <xdr:spPr>
        <a:xfrm>
          <a:off x="10426700" y="161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76413</xdr:rowOff>
    </xdr:from>
    <xdr:ext cx="599010" cy="259045"/>
    <xdr:sp macro="" textlink="">
      <xdr:nvSpPr>
        <xdr:cNvPr id="483" name="土木費該当値テキスト"/>
        <xdr:cNvSpPr txBox="1"/>
      </xdr:nvSpPr>
      <xdr:spPr>
        <a:xfrm>
          <a:off x="10528300" y="1602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168796</xdr:rowOff>
    </xdr:from>
    <xdr:to>
      <xdr:col>50</xdr:col>
      <xdr:colOff>165100</xdr:colOff>
      <xdr:row>94</xdr:row>
      <xdr:rowOff>98946</xdr:rowOff>
    </xdr:to>
    <xdr:sp macro="" textlink="">
      <xdr:nvSpPr>
        <xdr:cNvPr id="484" name="楕円 483"/>
        <xdr:cNvSpPr/>
      </xdr:nvSpPr>
      <xdr:spPr>
        <a:xfrm>
          <a:off x="9588500" y="161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115473</xdr:rowOff>
    </xdr:from>
    <xdr:ext cx="599010" cy="259045"/>
    <xdr:sp macro="" textlink="">
      <xdr:nvSpPr>
        <xdr:cNvPr id="485" name="テキスト ボックス 484"/>
        <xdr:cNvSpPr txBox="1"/>
      </xdr:nvSpPr>
      <xdr:spPr>
        <a:xfrm>
          <a:off x="9339795" y="15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73577</xdr:rowOff>
    </xdr:from>
    <xdr:to>
      <xdr:col>46</xdr:col>
      <xdr:colOff>38100</xdr:colOff>
      <xdr:row>95</xdr:row>
      <xdr:rowOff>3727</xdr:rowOff>
    </xdr:to>
    <xdr:sp macro="" textlink="">
      <xdr:nvSpPr>
        <xdr:cNvPr id="486" name="楕円 485"/>
        <xdr:cNvSpPr/>
      </xdr:nvSpPr>
      <xdr:spPr>
        <a:xfrm>
          <a:off x="8699500" y="161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20254</xdr:rowOff>
    </xdr:from>
    <xdr:ext cx="599010" cy="259045"/>
    <xdr:sp macro="" textlink="">
      <xdr:nvSpPr>
        <xdr:cNvPr id="487" name="テキスト ボックス 486"/>
        <xdr:cNvSpPr txBox="1"/>
      </xdr:nvSpPr>
      <xdr:spPr>
        <a:xfrm>
          <a:off x="8450795" y="1596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50991</xdr:rowOff>
    </xdr:from>
    <xdr:to>
      <xdr:col>41</xdr:col>
      <xdr:colOff>101600</xdr:colOff>
      <xdr:row>93</xdr:row>
      <xdr:rowOff>152591</xdr:rowOff>
    </xdr:to>
    <xdr:sp macro="" textlink="">
      <xdr:nvSpPr>
        <xdr:cNvPr id="488" name="楕円 487"/>
        <xdr:cNvSpPr/>
      </xdr:nvSpPr>
      <xdr:spPr>
        <a:xfrm>
          <a:off x="7810500" y="15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169118</xdr:rowOff>
    </xdr:from>
    <xdr:ext cx="599010" cy="259045"/>
    <xdr:sp macro="" textlink="">
      <xdr:nvSpPr>
        <xdr:cNvPr id="489" name="テキスト ボックス 488"/>
        <xdr:cNvSpPr txBox="1"/>
      </xdr:nvSpPr>
      <xdr:spPr>
        <a:xfrm>
          <a:off x="7561795" y="1577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13546</xdr:rowOff>
    </xdr:from>
    <xdr:to>
      <xdr:col>36</xdr:col>
      <xdr:colOff>165100</xdr:colOff>
      <xdr:row>93</xdr:row>
      <xdr:rowOff>115146</xdr:rowOff>
    </xdr:to>
    <xdr:sp macro="" textlink="">
      <xdr:nvSpPr>
        <xdr:cNvPr id="490" name="楕円 489"/>
        <xdr:cNvSpPr/>
      </xdr:nvSpPr>
      <xdr:spPr>
        <a:xfrm>
          <a:off x="6921500" y="1595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131673</xdr:rowOff>
    </xdr:from>
    <xdr:ext cx="599010" cy="259045"/>
    <xdr:sp macro="" textlink="">
      <xdr:nvSpPr>
        <xdr:cNvPr id="491" name="テキスト ボックス 490"/>
        <xdr:cNvSpPr txBox="1"/>
      </xdr:nvSpPr>
      <xdr:spPr>
        <a:xfrm>
          <a:off x="6672795" y="1573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68671</xdr:rowOff>
    </xdr:from>
    <xdr:to>
      <xdr:col>85</xdr:col>
      <xdr:colOff>127000</xdr:colOff>
      <xdr:row>33</xdr:row>
      <xdr:rowOff>146068</xdr:rowOff>
    </xdr:to>
    <xdr:cxnSp macro="">
      <xdr:nvCxnSpPr>
        <xdr:cNvPr id="523" name="直線コネクタ 522"/>
        <xdr:cNvCxnSpPr/>
      </xdr:nvCxnSpPr>
      <xdr:spPr>
        <a:xfrm flipV="1">
          <a:off x="15481300" y="5555071"/>
          <a:ext cx="838200" cy="24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4" name="消防費平均値テキスト"/>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146068</xdr:rowOff>
    </xdr:from>
    <xdr:to>
      <xdr:col>81</xdr:col>
      <xdr:colOff>50800</xdr:colOff>
      <xdr:row>34</xdr:row>
      <xdr:rowOff>89833</xdr:rowOff>
    </xdr:to>
    <xdr:cxnSp macro="">
      <xdr:nvCxnSpPr>
        <xdr:cNvPr id="526" name="直線コネクタ 525"/>
        <xdr:cNvCxnSpPr/>
      </xdr:nvCxnSpPr>
      <xdr:spPr>
        <a:xfrm flipV="1">
          <a:off x="14592300" y="5803918"/>
          <a:ext cx="8890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149381</xdr:rowOff>
    </xdr:from>
    <xdr:to>
      <xdr:col>81</xdr:col>
      <xdr:colOff>101600</xdr:colOff>
      <xdr:row>38</xdr:row>
      <xdr:rowOff>79532</xdr:rowOff>
    </xdr:to>
    <xdr:sp macro="" textlink="">
      <xdr:nvSpPr>
        <xdr:cNvPr id="527" name="フローチャート: 判断 526"/>
        <xdr:cNvSpPr/>
      </xdr:nvSpPr>
      <xdr:spPr>
        <a:xfrm>
          <a:off x="15430500" y="64930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70658</xdr:rowOff>
    </xdr:from>
    <xdr:ext cx="534377" cy="259045"/>
    <xdr:sp macro="" textlink="">
      <xdr:nvSpPr>
        <xdr:cNvPr id="528" name="テキスト ボックス 527"/>
        <xdr:cNvSpPr txBox="1"/>
      </xdr:nvSpPr>
      <xdr:spPr>
        <a:xfrm>
          <a:off x="15214111" y="658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89833</xdr:rowOff>
    </xdr:from>
    <xdr:to>
      <xdr:col>76</xdr:col>
      <xdr:colOff>114300</xdr:colOff>
      <xdr:row>34</xdr:row>
      <xdr:rowOff>167099</xdr:rowOff>
    </xdr:to>
    <xdr:cxnSp macro="">
      <xdr:nvCxnSpPr>
        <xdr:cNvPr id="529" name="直線コネクタ 528"/>
        <xdr:cNvCxnSpPr/>
      </xdr:nvCxnSpPr>
      <xdr:spPr>
        <a:xfrm flipV="1">
          <a:off x="13703300" y="5919133"/>
          <a:ext cx="889000" cy="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168877</xdr:rowOff>
    </xdr:from>
    <xdr:to>
      <xdr:col>76</xdr:col>
      <xdr:colOff>165100</xdr:colOff>
      <xdr:row>38</xdr:row>
      <xdr:rowOff>99027</xdr:rowOff>
    </xdr:to>
    <xdr:sp macro="" textlink="">
      <xdr:nvSpPr>
        <xdr:cNvPr id="530" name="フローチャート: 判断 529"/>
        <xdr:cNvSpPr/>
      </xdr:nvSpPr>
      <xdr:spPr>
        <a:xfrm>
          <a:off x="14541500" y="651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90154</xdr:rowOff>
    </xdr:from>
    <xdr:ext cx="534377" cy="259045"/>
    <xdr:sp macro="" textlink="">
      <xdr:nvSpPr>
        <xdr:cNvPr id="531" name="テキスト ボックス 530"/>
        <xdr:cNvSpPr txBox="1"/>
      </xdr:nvSpPr>
      <xdr:spPr>
        <a:xfrm>
          <a:off x="14325111" y="66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123633</xdr:rowOff>
    </xdr:from>
    <xdr:to>
      <xdr:col>71</xdr:col>
      <xdr:colOff>177800</xdr:colOff>
      <xdr:row>34</xdr:row>
      <xdr:rowOff>167099</xdr:rowOff>
    </xdr:to>
    <xdr:cxnSp macro="">
      <xdr:nvCxnSpPr>
        <xdr:cNvPr id="532" name="直線コネクタ 531"/>
        <xdr:cNvCxnSpPr/>
      </xdr:nvCxnSpPr>
      <xdr:spPr>
        <a:xfrm>
          <a:off x="12814300" y="5952933"/>
          <a:ext cx="889000" cy="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23716</xdr:rowOff>
    </xdr:from>
    <xdr:to>
      <xdr:col>72</xdr:col>
      <xdr:colOff>38100</xdr:colOff>
      <xdr:row>38</xdr:row>
      <xdr:rowOff>125316</xdr:rowOff>
    </xdr:to>
    <xdr:sp macro="" textlink="">
      <xdr:nvSpPr>
        <xdr:cNvPr id="533" name="フローチャート: 判断 532"/>
        <xdr:cNvSpPr/>
      </xdr:nvSpPr>
      <xdr:spPr>
        <a:xfrm>
          <a:off x="136525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116443</xdr:rowOff>
    </xdr:from>
    <xdr:ext cx="534377" cy="259045"/>
    <xdr:sp macro="" textlink="">
      <xdr:nvSpPr>
        <xdr:cNvPr id="534" name="テキスト ボックス 533"/>
        <xdr:cNvSpPr txBox="1"/>
      </xdr:nvSpPr>
      <xdr:spPr>
        <a:xfrm>
          <a:off x="13436111" y="66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xdr:rowOff>
    </xdr:from>
    <xdr:to>
      <xdr:col>67</xdr:col>
      <xdr:colOff>101600</xdr:colOff>
      <xdr:row>38</xdr:row>
      <xdr:rowOff>108563</xdr:rowOff>
    </xdr:to>
    <xdr:sp macro="" textlink="">
      <xdr:nvSpPr>
        <xdr:cNvPr id="535" name="フローチャート: 判断 534"/>
        <xdr:cNvSpPr/>
      </xdr:nvSpPr>
      <xdr:spPr>
        <a:xfrm>
          <a:off x="12763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99690</xdr:rowOff>
    </xdr:from>
    <xdr:ext cx="534377" cy="259045"/>
    <xdr:sp macro="" textlink="">
      <xdr:nvSpPr>
        <xdr:cNvPr id="536" name="テキスト ボックス 535"/>
        <xdr:cNvSpPr txBox="1"/>
      </xdr:nvSpPr>
      <xdr:spPr>
        <a:xfrm>
          <a:off x="12547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17871</xdr:rowOff>
    </xdr:from>
    <xdr:to>
      <xdr:col>85</xdr:col>
      <xdr:colOff>177800</xdr:colOff>
      <xdr:row>32</xdr:row>
      <xdr:rowOff>119471</xdr:rowOff>
    </xdr:to>
    <xdr:sp macro="" textlink="">
      <xdr:nvSpPr>
        <xdr:cNvPr id="542" name="楕円 541"/>
        <xdr:cNvSpPr/>
      </xdr:nvSpPr>
      <xdr:spPr>
        <a:xfrm>
          <a:off x="16268700" y="550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40748</xdr:rowOff>
    </xdr:from>
    <xdr:ext cx="534377" cy="259045"/>
    <xdr:sp macro="" textlink="">
      <xdr:nvSpPr>
        <xdr:cNvPr id="543" name="消防費該当値テキスト"/>
        <xdr:cNvSpPr txBox="1"/>
      </xdr:nvSpPr>
      <xdr:spPr>
        <a:xfrm>
          <a:off x="16370300" y="535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95268</xdr:rowOff>
    </xdr:from>
    <xdr:to>
      <xdr:col>81</xdr:col>
      <xdr:colOff>101600</xdr:colOff>
      <xdr:row>34</xdr:row>
      <xdr:rowOff>25418</xdr:rowOff>
    </xdr:to>
    <xdr:sp macro="" textlink="">
      <xdr:nvSpPr>
        <xdr:cNvPr id="544" name="楕円 543"/>
        <xdr:cNvSpPr/>
      </xdr:nvSpPr>
      <xdr:spPr>
        <a:xfrm>
          <a:off x="15430500" y="57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41945</xdr:rowOff>
    </xdr:from>
    <xdr:ext cx="534377" cy="259045"/>
    <xdr:sp macro="" textlink="">
      <xdr:nvSpPr>
        <xdr:cNvPr id="545" name="テキスト ボックス 544"/>
        <xdr:cNvSpPr txBox="1"/>
      </xdr:nvSpPr>
      <xdr:spPr>
        <a:xfrm>
          <a:off x="15214111" y="552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39033</xdr:rowOff>
    </xdr:from>
    <xdr:to>
      <xdr:col>76</xdr:col>
      <xdr:colOff>165100</xdr:colOff>
      <xdr:row>34</xdr:row>
      <xdr:rowOff>140633</xdr:rowOff>
    </xdr:to>
    <xdr:sp macro="" textlink="">
      <xdr:nvSpPr>
        <xdr:cNvPr id="546" name="楕円 545"/>
        <xdr:cNvSpPr/>
      </xdr:nvSpPr>
      <xdr:spPr>
        <a:xfrm>
          <a:off x="14541500" y="58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157160</xdr:rowOff>
    </xdr:from>
    <xdr:ext cx="534377" cy="259045"/>
    <xdr:sp macro="" textlink="">
      <xdr:nvSpPr>
        <xdr:cNvPr id="547" name="テキスト ボックス 546"/>
        <xdr:cNvSpPr txBox="1"/>
      </xdr:nvSpPr>
      <xdr:spPr>
        <a:xfrm>
          <a:off x="14325111" y="564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116299</xdr:rowOff>
    </xdr:from>
    <xdr:to>
      <xdr:col>72</xdr:col>
      <xdr:colOff>38100</xdr:colOff>
      <xdr:row>35</xdr:row>
      <xdr:rowOff>46449</xdr:rowOff>
    </xdr:to>
    <xdr:sp macro="" textlink="">
      <xdr:nvSpPr>
        <xdr:cNvPr id="548" name="楕円 547"/>
        <xdr:cNvSpPr/>
      </xdr:nvSpPr>
      <xdr:spPr>
        <a:xfrm>
          <a:off x="13652500" y="59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62976</xdr:rowOff>
    </xdr:from>
    <xdr:ext cx="534377" cy="259045"/>
    <xdr:sp macro="" textlink="">
      <xdr:nvSpPr>
        <xdr:cNvPr id="549" name="テキスト ボックス 548"/>
        <xdr:cNvSpPr txBox="1"/>
      </xdr:nvSpPr>
      <xdr:spPr>
        <a:xfrm>
          <a:off x="13436111" y="57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72833</xdr:rowOff>
    </xdr:from>
    <xdr:to>
      <xdr:col>67</xdr:col>
      <xdr:colOff>101600</xdr:colOff>
      <xdr:row>35</xdr:row>
      <xdr:rowOff>2983</xdr:rowOff>
    </xdr:to>
    <xdr:sp macro="" textlink="">
      <xdr:nvSpPr>
        <xdr:cNvPr id="550" name="楕円 549"/>
        <xdr:cNvSpPr/>
      </xdr:nvSpPr>
      <xdr:spPr>
        <a:xfrm>
          <a:off x="12763500" y="59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19510</xdr:rowOff>
    </xdr:from>
    <xdr:ext cx="534377" cy="259045"/>
    <xdr:sp macro="" textlink="">
      <xdr:nvSpPr>
        <xdr:cNvPr id="551" name="テキスト ボックス 550"/>
        <xdr:cNvSpPr txBox="1"/>
      </xdr:nvSpPr>
      <xdr:spPr>
        <a:xfrm>
          <a:off x="12547111" y="567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110447</xdr:rowOff>
    </xdr:from>
    <xdr:to>
      <xdr:col>85</xdr:col>
      <xdr:colOff>127000</xdr:colOff>
      <xdr:row>56</xdr:row>
      <xdr:rowOff>23419</xdr:rowOff>
    </xdr:to>
    <xdr:cxnSp macro="">
      <xdr:nvCxnSpPr>
        <xdr:cNvPr id="580" name="直線コネクタ 579"/>
        <xdr:cNvCxnSpPr/>
      </xdr:nvCxnSpPr>
      <xdr:spPr>
        <a:xfrm flipV="1">
          <a:off x="15481300" y="9540197"/>
          <a:ext cx="838200" cy="8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1" name="教育費平均値テキスト"/>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117952</xdr:rowOff>
    </xdr:from>
    <xdr:to>
      <xdr:col>81</xdr:col>
      <xdr:colOff>50800</xdr:colOff>
      <xdr:row>56</xdr:row>
      <xdr:rowOff>23419</xdr:rowOff>
    </xdr:to>
    <xdr:cxnSp macro="">
      <xdr:nvCxnSpPr>
        <xdr:cNvPr id="583" name="直線コネクタ 582"/>
        <xdr:cNvCxnSpPr/>
      </xdr:nvCxnSpPr>
      <xdr:spPr>
        <a:xfrm>
          <a:off x="14592300" y="9547702"/>
          <a:ext cx="889000" cy="7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122924</xdr:rowOff>
    </xdr:from>
    <xdr:to>
      <xdr:col>81</xdr:col>
      <xdr:colOff>101600</xdr:colOff>
      <xdr:row>57</xdr:row>
      <xdr:rowOff>53074</xdr:rowOff>
    </xdr:to>
    <xdr:sp macro="" textlink="">
      <xdr:nvSpPr>
        <xdr:cNvPr id="584" name="フローチャート: 判断 583"/>
        <xdr:cNvSpPr/>
      </xdr:nvSpPr>
      <xdr:spPr>
        <a:xfrm>
          <a:off x="15430500" y="972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44201</xdr:rowOff>
    </xdr:from>
    <xdr:ext cx="534377" cy="259045"/>
    <xdr:sp macro="" textlink="">
      <xdr:nvSpPr>
        <xdr:cNvPr id="585" name="テキスト ボックス 584"/>
        <xdr:cNvSpPr txBox="1"/>
      </xdr:nvSpPr>
      <xdr:spPr>
        <a:xfrm>
          <a:off x="15214111" y="98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117952</xdr:rowOff>
    </xdr:from>
    <xdr:to>
      <xdr:col>76</xdr:col>
      <xdr:colOff>114300</xdr:colOff>
      <xdr:row>55</xdr:row>
      <xdr:rowOff>143106</xdr:rowOff>
    </xdr:to>
    <xdr:cxnSp macro="">
      <xdr:nvCxnSpPr>
        <xdr:cNvPr id="586" name="直線コネクタ 585"/>
        <xdr:cNvCxnSpPr/>
      </xdr:nvCxnSpPr>
      <xdr:spPr>
        <a:xfrm flipV="1">
          <a:off x="13703300" y="9547702"/>
          <a:ext cx="889000" cy="2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157731</xdr:rowOff>
    </xdr:from>
    <xdr:to>
      <xdr:col>76</xdr:col>
      <xdr:colOff>165100</xdr:colOff>
      <xdr:row>57</xdr:row>
      <xdr:rowOff>87881</xdr:rowOff>
    </xdr:to>
    <xdr:sp macro="" textlink="">
      <xdr:nvSpPr>
        <xdr:cNvPr id="587" name="フローチャート: 判断 586"/>
        <xdr:cNvSpPr/>
      </xdr:nvSpPr>
      <xdr:spPr>
        <a:xfrm>
          <a:off x="14541500" y="975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79008</xdr:rowOff>
    </xdr:from>
    <xdr:ext cx="534377" cy="259045"/>
    <xdr:sp macro="" textlink="">
      <xdr:nvSpPr>
        <xdr:cNvPr id="588" name="テキスト ボックス 587"/>
        <xdr:cNvSpPr txBox="1"/>
      </xdr:nvSpPr>
      <xdr:spPr>
        <a:xfrm>
          <a:off x="14325111" y="985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55346</xdr:rowOff>
    </xdr:from>
    <xdr:to>
      <xdr:col>71</xdr:col>
      <xdr:colOff>177800</xdr:colOff>
      <xdr:row>55</xdr:row>
      <xdr:rowOff>143106</xdr:rowOff>
    </xdr:to>
    <xdr:cxnSp macro="">
      <xdr:nvCxnSpPr>
        <xdr:cNvPr id="589" name="直線コネクタ 588"/>
        <xdr:cNvCxnSpPr/>
      </xdr:nvCxnSpPr>
      <xdr:spPr>
        <a:xfrm>
          <a:off x="12814300" y="9142196"/>
          <a:ext cx="889000" cy="43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141737</xdr:rowOff>
    </xdr:from>
    <xdr:to>
      <xdr:col>72</xdr:col>
      <xdr:colOff>38100</xdr:colOff>
      <xdr:row>57</xdr:row>
      <xdr:rowOff>71887</xdr:rowOff>
    </xdr:to>
    <xdr:sp macro="" textlink="">
      <xdr:nvSpPr>
        <xdr:cNvPr id="590" name="フローチャート: 判断 589"/>
        <xdr:cNvSpPr/>
      </xdr:nvSpPr>
      <xdr:spPr>
        <a:xfrm>
          <a:off x="13652500" y="974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63014</xdr:rowOff>
    </xdr:from>
    <xdr:ext cx="534377" cy="259045"/>
    <xdr:sp macro="" textlink="">
      <xdr:nvSpPr>
        <xdr:cNvPr id="591" name="テキスト ボックス 590"/>
        <xdr:cNvSpPr txBox="1"/>
      </xdr:nvSpPr>
      <xdr:spPr>
        <a:xfrm>
          <a:off x="13436111" y="983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170251</xdr:rowOff>
    </xdr:from>
    <xdr:to>
      <xdr:col>67</xdr:col>
      <xdr:colOff>101600</xdr:colOff>
      <xdr:row>57</xdr:row>
      <xdr:rowOff>100401</xdr:rowOff>
    </xdr:to>
    <xdr:sp macro="" textlink="">
      <xdr:nvSpPr>
        <xdr:cNvPr id="592" name="フローチャート: 判断 591"/>
        <xdr:cNvSpPr/>
      </xdr:nvSpPr>
      <xdr:spPr>
        <a:xfrm>
          <a:off x="12763500" y="977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91528</xdr:rowOff>
    </xdr:from>
    <xdr:ext cx="534377" cy="259045"/>
    <xdr:sp macro="" textlink="">
      <xdr:nvSpPr>
        <xdr:cNvPr id="593" name="テキスト ボックス 592"/>
        <xdr:cNvSpPr txBox="1"/>
      </xdr:nvSpPr>
      <xdr:spPr>
        <a:xfrm>
          <a:off x="12547111" y="98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59647</xdr:rowOff>
    </xdr:from>
    <xdr:to>
      <xdr:col>85</xdr:col>
      <xdr:colOff>177800</xdr:colOff>
      <xdr:row>55</xdr:row>
      <xdr:rowOff>161247</xdr:rowOff>
    </xdr:to>
    <xdr:sp macro="" textlink="">
      <xdr:nvSpPr>
        <xdr:cNvPr id="599" name="楕円 598"/>
        <xdr:cNvSpPr/>
      </xdr:nvSpPr>
      <xdr:spPr>
        <a:xfrm>
          <a:off x="16268700" y="94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82524</xdr:rowOff>
    </xdr:from>
    <xdr:ext cx="534377" cy="259045"/>
    <xdr:sp macro="" textlink="">
      <xdr:nvSpPr>
        <xdr:cNvPr id="600" name="教育費該当値テキスト"/>
        <xdr:cNvSpPr txBox="1"/>
      </xdr:nvSpPr>
      <xdr:spPr>
        <a:xfrm>
          <a:off x="16370300" y="93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144069</xdr:rowOff>
    </xdr:from>
    <xdr:to>
      <xdr:col>81</xdr:col>
      <xdr:colOff>101600</xdr:colOff>
      <xdr:row>56</xdr:row>
      <xdr:rowOff>74219</xdr:rowOff>
    </xdr:to>
    <xdr:sp macro="" textlink="">
      <xdr:nvSpPr>
        <xdr:cNvPr id="601" name="楕円 600"/>
        <xdr:cNvSpPr/>
      </xdr:nvSpPr>
      <xdr:spPr>
        <a:xfrm>
          <a:off x="15430500" y="957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90746</xdr:rowOff>
    </xdr:from>
    <xdr:ext cx="534377" cy="259045"/>
    <xdr:sp macro="" textlink="">
      <xdr:nvSpPr>
        <xdr:cNvPr id="602" name="テキスト ボックス 601"/>
        <xdr:cNvSpPr txBox="1"/>
      </xdr:nvSpPr>
      <xdr:spPr>
        <a:xfrm>
          <a:off x="152141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67152</xdr:rowOff>
    </xdr:from>
    <xdr:to>
      <xdr:col>76</xdr:col>
      <xdr:colOff>165100</xdr:colOff>
      <xdr:row>55</xdr:row>
      <xdr:rowOff>168752</xdr:rowOff>
    </xdr:to>
    <xdr:sp macro="" textlink="">
      <xdr:nvSpPr>
        <xdr:cNvPr id="603" name="楕円 602"/>
        <xdr:cNvSpPr/>
      </xdr:nvSpPr>
      <xdr:spPr>
        <a:xfrm>
          <a:off x="14541500" y="94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13829</xdr:rowOff>
    </xdr:from>
    <xdr:ext cx="534377" cy="259045"/>
    <xdr:sp macro="" textlink="">
      <xdr:nvSpPr>
        <xdr:cNvPr id="604" name="テキスト ボックス 603"/>
        <xdr:cNvSpPr txBox="1"/>
      </xdr:nvSpPr>
      <xdr:spPr>
        <a:xfrm>
          <a:off x="14325111" y="927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92306</xdr:rowOff>
    </xdr:from>
    <xdr:to>
      <xdr:col>72</xdr:col>
      <xdr:colOff>38100</xdr:colOff>
      <xdr:row>56</xdr:row>
      <xdr:rowOff>22456</xdr:rowOff>
    </xdr:to>
    <xdr:sp macro="" textlink="">
      <xdr:nvSpPr>
        <xdr:cNvPr id="605" name="楕円 604"/>
        <xdr:cNvSpPr/>
      </xdr:nvSpPr>
      <xdr:spPr>
        <a:xfrm>
          <a:off x="13652500" y="95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38983</xdr:rowOff>
    </xdr:from>
    <xdr:ext cx="534377" cy="259045"/>
    <xdr:sp macro="" textlink="">
      <xdr:nvSpPr>
        <xdr:cNvPr id="606" name="テキスト ボックス 605"/>
        <xdr:cNvSpPr txBox="1"/>
      </xdr:nvSpPr>
      <xdr:spPr>
        <a:xfrm>
          <a:off x="13436111" y="929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4546</xdr:rowOff>
    </xdr:from>
    <xdr:to>
      <xdr:col>67</xdr:col>
      <xdr:colOff>101600</xdr:colOff>
      <xdr:row>53</xdr:row>
      <xdr:rowOff>106146</xdr:rowOff>
    </xdr:to>
    <xdr:sp macro="" textlink="">
      <xdr:nvSpPr>
        <xdr:cNvPr id="607" name="楕円 606"/>
        <xdr:cNvSpPr/>
      </xdr:nvSpPr>
      <xdr:spPr>
        <a:xfrm>
          <a:off x="12763500" y="90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122673</xdr:rowOff>
    </xdr:from>
    <xdr:ext cx="599010" cy="259045"/>
    <xdr:sp macro="" textlink="">
      <xdr:nvSpPr>
        <xdr:cNvPr id="608" name="テキスト ボックス 607"/>
        <xdr:cNvSpPr txBox="1"/>
      </xdr:nvSpPr>
      <xdr:spPr>
        <a:xfrm>
          <a:off x="12514795" y="886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19599</xdr:rowOff>
    </xdr:from>
    <xdr:to>
      <xdr:col>85</xdr:col>
      <xdr:colOff>127000</xdr:colOff>
      <xdr:row>78</xdr:row>
      <xdr:rowOff>25336</xdr:rowOff>
    </xdr:to>
    <xdr:cxnSp macro="">
      <xdr:nvCxnSpPr>
        <xdr:cNvPr id="633" name="直線コネクタ 632"/>
        <xdr:cNvCxnSpPr/>
      </xdr:nvCxnSpPr>
      <xdr:spPr>
        <a:xfrm>
          <a:off x="15481300" y="13392699"/>
          <a:ext cx="8382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14004</xdr:rowOff>
    </xdr:from>
    <xdr:to>
      <xdr:col>81</xdr:col>
      <xdr:colOff>50800</xdr:colOff>
      <xdr:row>78</xdr:row>
      <xdr:rowOff>19599</xdr:rowOff>
    </xdr:to>
    <xdr:cxnSp macro="">
      <xdr:nvCxnSpPr>
        <xdr:cNvPr id="636" name="直線コネクタ 635"/>
        <xdr:cNvCxnSpPr/>
      </xdr:nvCxnSpPr>
      <xdr:spPr>
        <a:xfrm>
          <a:off x="14592300" y="13387104"/>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134477</xdr:rowOff>
    </xdr:from>
    <xdr:to>
      <xdr:col>81</xdr:col>
      <xdr:colOff>101600</xdr:colOff>
      <xdr:row>78</xdr:row>
      <xdr:rowOff>64627</xdr:rowOff>
    </xdr:to>
    <xdr:sp macro="" textlink="">
      <xdr:nvSpPr>
        <xdr:cNvPr id="637" name="フローチャート: 判断 636"/>
        <xdr:cNvSpPr/>
      </xdr:nvSpPr>
      <xdr:spPr>
        <a:xfrm>
          <a:off x="15430500" y="1333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81154</xdr:rowOff>
    </xdr:from>
    <xdr:ext cx="469744" cy="259045"/>
    <xdr:sp macro="" textlink="">
      <xdr:nvSpPr>
        <xdr:cNvPr id="638" name="テキスト ボックス 637"/>
        <xdr:cNvSpPr txBox="1"/>
      </xdr:nvSpPr>
      <xdr:spPr>
        <a:xfrm>
          <a:off x="15246428" y="1311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92134</xdr:rowOff>
    </xdr:from>
    <xdr:to>
      <xdr:col>76</xdr:col>
      <xdr:colOff>114300</xdr:colOff>
      <xdr:row>78</xdr:row>
      <xdr:rowOff>14004</xdr:rowOff>
    </xdr:to>
    <xdr:cxnSp macro="">
      <xdr:nvCxnSpPr>
        <xdr:cNvPr id="639" name="直線コネクタ 638"/>
        <xdr:cNvCxnSpPr/>
      </xdr:nvCxnSpPr>
      <xdr:spPr>
        <a:xfrm>
          <a:off x="13703300" y="13293784"/>
          <a:ext cx="889000" cy="9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137513</xdr:rowOff>
    </xdr:from>
    <xdr:to>
      <xdr:col>76</xdr:col>
      <xdr:colOff>165100</xdr:colOff>
      <xdr:row>78</xdr:row>
      <xdr:rowOff>67663</xdr:rowOff>
    </xdr:to>
    <xdr:sp macro="" textlink="">
      <xdr:nvSpPr>
        <xdr:cNvPr id="640" name="フローチャート: 判断 639"/>
        <xdr:cNvSpPr/>
      </xdr:nvSpPr>
      <xdr:spPr>
        <a:xfrm>
          <a:off x="14541500" y="1333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58790</xdr:rowOff>
    </xdr:from>
    <xdr:ext cx="469744" cy="259045"/>
    <xdr:sp macro="" textlink="">
      <xdr:nvSpPr>
        <xdr:cNvPr id="641" name="テキスト ボックス 640"/>
        <xdr:cNvSpPr txBox="1"/>
      </xdr:nvSpPr>
      <xdr:spPr>
        <a:xfrm>
          <a:off x="14357428" y="1343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92134</xdr:rowOff>
    </xdr:from>
    <xdr:to>
      <xdr:col>71</xdr:col>
      <xdr:colOff>177800</xdr:colOff>
      <xdr:row>77</xdr:row>
      <xdr:rowOff>136413</xdr:rowOff>
    </xdr:to>
    <xdr:cxnSp macro="">
      <xdr:nvCxnSpPr>
        <xdr:cNvPr id="642" name="直線コネクタ 641"/>
        <xdr:cNvCxnSpPr/>
      </xdr:nvCxnSpPr>
      <xdr:spPr>
        <a:xfrm flipV="1">
          <a:off x="12814300" y="13293784"/>
          <a:ext cx="889000" cy="4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142146</xdr:rowOff>
    </xdr:from>
    <xdr:to>
      <xdr:col>72</xdr:col>
      <xdr:colOff>38100</xdr:colOff>
      <xdr:row>78</xdr:row>
      <xdr:rowOff>72296</xdr:rowOff>
    </xdr:to>
    <xdr:sp macro="" textlink="">
      <xdr:nvSpPr>
        <xdr:cNvPr id="643" name="フローチャート: 判断 642"/>
        <xdr:cNvSpPr/>
      </xdr:nvSpPr>
      <xdr:spPr>
        <a:xfrm>
          <a:off x="13652500" y="133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63423</xdr:rowOff>
    </xdr:from>
    <xdr:ext cx="378565" cy="259045"/>
    <xdr:sp macro="" textlink="">
      <xdr:nvSpPr>
        <xdr:cNvPr id="644" name="テキスト ボックス 643"/>
        <xdr:cNvSpPr txBox="1"/>
      </xdr:nvSpPr>
      <xdr:spPr>
        <a:xfrm>
          <a:off x="13514017" y="13436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135889</xdr:rowOff>
    </xdr:from>
    <xdr:to>
      <xdr:col>67</xdr:col>
      <xdr:colOff>101600</xdr:colOff>
      <xdr:row>78</xdr:row>
      <xdr:rowOff>66039</xdr:rowOff>
    </xdr:to>
    <xdr:sp macro="" textlink="">
      <xdr:nvSpPr>
        <xdr:cNvPr id="645" name="フローチャート: 判断 644"/>
        <xdr:cNvSpPr/>
      </xdr:nvSpPr>
      <xdr:spPr>
        <a:xfrm>
          <a:off x="12763500" y="1333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57166</xdr:rowOff>
    </xdr:from>
    <xdr:ext cx="469744" cy="259045"/>
    <xdr:sp macro="" textlink="">
      <xdr:nvSpPr>
        <xdr:cNvPr id="646" name="テキスト ボックス 645"/>
        <xdr:cNvSpPr txBox="1"/>
      </xdr:nvSpPr>
      <xdr:spPr>
        <a:xfrm>
          <a:off x="12579428" y="134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145986</xdr:rowOff>
    </xdr:from>
    <xdr:to>
      <xdr:col>85</xdr:col>
      <xdr:colOff>177800</xdr:colOff>
      <xdr:row>78</xdr:row>
      <xdr:rowOff>76136</xdr:rowOff>
    </xdr:to>
    <xdr:sp macro="" textlink="">
      <xdr:nvSpPr>
        <xdr:cNvPr id="652" name="楕円 651"/>
        <xdr:cNvSpPr/>
      </xdr:nvSpPr>
      <xdr:spPr>
        <a:xfrm>
          <a:off x="16268700" y="133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96678</xdr:rowOff>
    </xdr:from>
    <xdr:ext cx="313932" cy="259045"/>
    <xdr:sp macro="" textlink="">
      <xdr:nvSpPr>
        <xdr:cNvPr id="653" name="災害復旧費該当値テキスト"/>
        <xdr:cNvSpPr txBox="1"/>
      </xdr:nvSpPr>
      <xdr:spPr>
        <a:xfrm>
          <a:off x="16370300" y="13298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140249</xdr:rowOff>
    </xdr:from>
    <xdr:to>
      <xdr:col>81</xdr:col>
      <xdr:colOff>101600</xdr:colOff>
      <xdr:row>78</xdr:row>
      <xdr:rowOff>70399</xdr:rowOff>
    </xdr:to>
    <xdr:sp macro="" textlink="">
      <xdr:nvSpPr>
        <xdr:cNvPr id="654" name="楕円 653"/>
        <xdr:cNvSpPr/>
      </xdr:nvSpPr>
      <xdr:spPr>
        <a:xfrm>
          <a:off x="15430500" y="133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61526</xdr:rowOff>
    </xdr:from>
    <xdr:ext cx="469744" cy="259045"/>
    <xdr:sp macro="" textlink="">
      <xdr:nvSpPr>
        <xdr:cNvPr id="655" name="テキスト ボックス 654"/>
        <xdr:cNvSpPr txBox="1"/>
      </xdr:nvSpPr>
      <xdr:spPr>
        <a:xfrm>
          <a:off x="15246428" y="1343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134654</xdr:rowOff>
    </xdr:from>
    <xdr:to>
      <xdr:col>76</xdr:col>
      <xdr:colOff>165100</xdr:colOff>
      <xdr:row>78</xdr:row>
      <xdr:rowOff>64804</xdr:rowOff>
    </xdr:to>
    <xdr:sp macro="" textlink="">
      <xdr:nvSpPr>
        <xdr:cNvPr id="656" name="楕円 655"/>
        <xdr:cNvSpPr/>
      </xdr:nvSpPr>
      <xdr:spPr>
        <a:xfrm>
          <a:off x="14541500" y="133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81331</xdr:rowOff>
    </xdr:from>
    <xdr:ext cx="469744" cy="259045"/>
    <xdr:sp macro="" textlink="">
      <xdr:nvSpPr>
        <xdr:cNvPr id="657" name="テキスト ボックス 656"/>
        <xdr:cNvSpPr txBox="1"/>
      </xdr:nvSpPr>
      <xdr:spPr>
        <a:xfrm>
          <a:off x="14357428" y="1311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41334</xdr:rowOff>
    </xdr:from>
    <xdr:to>
      <xdr:col>72</xdr:col>
      <xdr:colOff>38100</xdr:colOff>
      <xdr:row>77</xdr:row>
      <xdr:rowOff>142934</xdr:rowOff>
    </xdr:to>
    <xdr:sp macro="" textlink="">
      <xdr:nvSpPr>
        <xdr:cNvPr id="658" name="楕円 657"/>
        <xdr:cNvSpPr/>
      </xdr:nvSpPr>
      <xdr:spPr>
        <a:xfrm>
          <a:off x="13652500" y="132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159461</xdr:rowOff>
    </xdr:from>
    <xdr:ext cx="534377" cy="259045"/>
    <xdr:sp macro="" textlink="">
      <xdr:nvSpPr>
        <xdr:cNvPr id="659" name="テキスト ボックス 658"/>
        <xdr:cNvSpPr txBox="1"/>
      </xdr:nvSpPr>
      <xdr:spPr>
        <a:xfrm>
          <a:off x="13436111" y="1301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85613</xdr:rowOff>
    </xdr:from>
    <xdr:to>
      <xdr:col>67</xdr:col>
      <xdr:colOff>101600</xdr:colOff>
      <xdr:row>78</xdr:row>
      <xdr:rowOff>15763</xdr:rowOff>
    </xdr:to>
    <xdr:sp macro="" textlink="">
      <xdr:nvSpPr>
        <xdr:cNvPr id="660" name="楕円 659"/>
        <xdr:cNvSpPr/>
      </xdr:nvSpPr>
      <xdr:spPr>
        <a:xfrm>
          <a:off x="12763500" y="1328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32290</xdr:rowOff>
    </xdr:from>
    <xdr:ext cx="534377" cy="259045"/>
    <xdr:sp macro="" textlink="">
      <xdr:nvSpPr>
        <xdr:cNvPr id="661" name="テキスト ボックス 660"/>
        <xdr:cNvSpPr txBox="1"/>
      </xdr:nvSpPr>
      <xdr:spPr>
        <a:xfrm>
          <a:off x="12547111" y="1306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135159</xdr:rowOff>
    </xdr:from>
    <xdr:to>
      <xdr:col>85</xdr:col>
      <xdr:colOff>127000</xdr:colOff>
      <xdr:row>94</xdr:row>
      <xdr:rowOff>31641</xdr:rowOff>
    </xdr:to>
    <xdr:cxnSp macro="">
      <xdr:nvCxnSpPr>
        <xdr:cNvPr id="690" name="直線コネクタ 689"/>
        <xdr:cNvCxnSpPr/>
      </xdr:nvCxnSpPr>
      <xdr:spPr>
        <a:xfrm flipV="1">
          <a:off x="15481300" y="16080009"/>
          <a:ext cx="8382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91" name="公債費平均値テキスト"/>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31641</xdr:rowOff>
    </xdr:from>
    <xdr:to>
      <xdr:col>81</xdr:col>
      <xdr:colOff>50800</xdr:colOff>
      <xdr:row>94</xdr:row>
      <xdr:rowOff>93774</xdr:rowOff>
    </xdr:to>
    <xdr:cxnSp macro="">
      <xdr:nvCxnSpPr>
        <xdr:cNvPr id="693" name="直線コネクタ 692"/>
        <xdr:cNvCxnSpPr/>
      </xdr:nvCxnSpPr>
      <xdr:spPr>
        <a:xfrm flipV="1">
          <a:off x="14592300" y="16147941"/>
          <a:ext cx="889000" cy="6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95217</xdr:rowOff>
    </xdr:from>
    <xdr:to>
      <xdr:col>81</xdr:col>
      <xdr:colOff>101600</xdr:colOff>
      <xdr:row>98</xdr:row>
      <xdr:rowOff>25367</xdr:rowOff>
    </xdr:to>
    <xdr:sp macro="" textlink="">
      <xdr:nvSpPr>
        <xdr:cNvPr id="694" name="フローチャート: 判断 693"/>
        <xdr:cNvSpPr/>
      </xdr:nvSpPr>
      <xdr:spPr>
        <a:xfrm>
          <a:off x="15430500" y="1672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16494</xdr:rowOff>
    </xdr:from>
    <xdr:ext cx="534377" cy="259045"/>
    <xdr:sp macro="" textlink="">
      <xdr:nvSpPr>
        <xdr:cNvPr id="695" name="テキスト ボックス 694"/>
        <xdr:cNvSpPr txBox="1"/>
      </xdr:nvSpPr>
      <xdr:spPr>
        <a:xfrm>
          <a:off x="15214111" y="168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93774</xdr:rowOff>
    </xdr:from>
    <xdr:to>
      <xdr:col>76</xdr:col>
      <xdr:colOff>114300</xdr:colOff>
      <xdr:row>94</xdr:row>
      <xdr:rowOff>112337</xdr:rowOff>
    </xdr:to>
    <xdr:cxnSp macro="">
      <xdr:nvCxnSpPr>
        <xdr:cNvPr id="696" name="直線コネクタ 695"/>
        <xdr:cNvCxnSpPr/>
      </xdr:nvCxnSpPr>
      <xdr:spPr>
        <a:xfrm flipV="1">
          <a:off x="13703300" y="16210074"/>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91704</xdr:rowOff>
    </xdr:from>
    <xdr:to>
      <xdr:col>76</xdr:col>
      <xdr:colOff>165100</xdr:colOff>
      <xdr:row>98</xdr:row>
      <xdr:rowOff>21854</xdr:rowOff>
    </xdr:to>
    <xdr:sp macro="" textlink="">
      <xdr:nvSpPr>
        <xdr:cNvPr id="697" name="フローチャート: 判断 696"/>
        <xdr:cNvSpPr/>
      </xdr:nvSpPr>
      <xdr:spPr>
        <a:xfrm>
          <a:off x="14541500" y="167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12981</xdr:rowOff>
    </xdr:from>
    <xdr:ext cx="534377" cy="259045"/>
    <xdr:sp macro="" textlink="">
      <xdr:nvSpPr>
        <xdr:cNvPr id="698" name="テキスト ボックス 697"/>
        <xdr:cNvSpPr txBox="1"/>
      </xdr:nvSpPr>
      <xdr:spPr>
        <a:xfrm>
          <a:off x="14325111" y="168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94331</xdr:rowOff>
    </xdr:from>
    <xdr:to>
      <xdr:col>71</xdr:col>
      <xdr:colOff>177800</xdr:colOff>
      <xdr:row>94</xdr:row>
      <xdr:rowOff>112337</xdr:rowOff>
    </xdr:to>
    <xdr:cxnSp macro="">
      <xdr:nvCxnSpPr>
        <xdr:cNvPr id="699" name="直線コネクタ 698"/>
        <xdr:cNvCxnSpPr/>
      </xdr:nvCxnSpPr>
      <xdr:spPr>
        <a:xfrm>
          <a:off x="12814300" y="16210631"/>
          <a:ext cx="889000" cy="1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93349</xdr:rowOff>
    </xdr:from>
    <xdr:to>
      <xdr:col>72</xdr:col>
      <xdr:colOff>38100</xdr:colOff>
      <xdr:row>98</xdr:row>
      <xdr:rowOff>23499</xdr:rowOff>
    </xdr:to>
    <xdr:sp macro="" textlink="">
      <xdr:nvSpPr>
        <xdr:cNvPr id="700" name="フローチャート: 判断 699"/>
        <xdr:cNvSpPr/>
      </xdr:nvSpPr>
      <xdr:spPr>
        <a:xfrm>
          <a:off x="13652500" y="16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14626</xdr:rowOff>
    </xdr:from>
    <xdr:ext cx="534377" cy="259045"/>
    <xdr:sp macro="" textlink="">
      <xdr:nvSpPr>
        <xdr:cNvPr id="701" name="テキスト ボックス 700"/>
        <xdr:cNvSpPr txBox="1"/>
      </xdr:nvSpPr>
      <xdr:spPr>
        <a:xfrm>
          <a:off x="13436111" y="168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94645</xdr:rowOff>
    </xdr:from>
    <xdr:to>
      <xdr:col>67</xdr:col>
      <xdr:colOff>101600</xdr:colOff>
      <xdr:row>98</xdr:row>
      <xdr:rowOff>24795</xdr:rowOff>
    </xdr:to>
    <xdr:sp macro="" textlink="">
      <xdr:nvSpPr>
        <xdr:cNvPr id="702" name="フローチャート: 判断 701"/>
        <xdr:cNvSpPr/>
      </xdr:nvSpPr>
      <xdr:spPr>
        <a:xfrm>
          <a:off x="12763500" y="1672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15922</xdr:rowOff>
    </xdr:from>
    <xdr:ext cx="534377" cy="259045"/>
    <xdr:sp macro="" textlink="">
      <xdr:nvSpPr>
        <xdr:cNvPr id="703" name="テキスト ボックス 702"/>
        <xdr:cNvSpPr txBox="1"/>
      </xdr:nvSpPr>
      <xdr:spPr>
        <a:xfrm>
          <a:off x="12547111" y="168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84359</xdr:rowOff>
    </xdr:from>
    <xdr:to>
      <xdr:col>85</xdr:col>
      <xdr:colOff>177800</xdr:colOff>
      <xdr:row>94</xdr:row>
      <xdr:rowOff>14509</xdr:rowOff>
    </xdr:to>
    <xdr:sp macro="" textlink="">
      <xdr:nvSpPr>
        <xdr:cNvPr id="709" name="楕円 708"/>
        <xdr:cNvSpPr/>
      </xdr:nvSpPr>
      <xdr:spPr>
        <a:xfrm>
          <a:off x="16268700" y="160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107236</xdr:rowOff>
    </xdr:from>
    <xdr:ext cx="599010" cy="259045"/>
    <xdr:sp macro="" textlink="">
      <xdr:nvSpPr>
        <xdr:cNvPr id="710" name="公債費該当値テキスト"/>
        <xdr:cNvSpPr txBox="1"/>
      </xdr:nvSpPr>
      <xdr:spPr>
        <a:xfrm>
          <a:off x="16370300" y="1588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152291</xdr:rowOff>
    </xdr:from>
    <xdr:to>
      <xdr:col>81</xdr:col>
      <xdr:colOff>101600</xdr:colOff>
      <xdr:row>94</xdr:row>
      <xdr:rowOff>82441</xdr:rowOff>
    </xdr:to>
    <xdr:sp macro="" textlink="">
      <xdr:nvSpPr>
        <xdr:cNvPr id="711" name="楕円 710"/>
        <xdr:cNvSpPr/>
      </xdr:nvSpPr>
      <xdr:spPr>
        <a:xfrm>
          <a:off x="15430500" y="1609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98968</xdr:rowOff>
    </xdr:from>
    <xdr:ext cx="599010" cy="259045"/>
    <xdr:sp macro="" textlink="">
      <xdr:nvSpPr>
        <xdr:cNvPr id="712" name="テキスト ボックス 711"/>
        <xdr:cNvSpPr txBox="1"/>
      </xdr:nvSpPr>
      <xdr:spPr>
        <a:xfrm>
          <a:off x="15181795" y="1587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42974</xdr:rowOff>
    </xdr:from>
    <xdr:to>
      <xdr:col>76</xdr:col>
      <xdr:colOff>165100</xdr:colOff>
      <xdr:row>94</xdr:row>
      <xdr:rowOff>144574</xdr:rowOff>
    </xdr:to>
    <xdr:sp macro="" textlink="">
      <xdr:nvSpPr>
        <xdr:cNvPr id="713" name="楕円 712"/>
        <xdr:cNvSpPr/>
      </xdr:nvSpPr>
      <xdr:spPr>
        <a:xfrm>
          <a:off x="14541500" y="161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161101</xdr:rowOff>
    </xdr:from>
    <xdr:ext cx="599010" cy="259045"/>
    <xdr:sp macro="" textlink="">
      <xdr:nvSpPr>
        <xdr:cNvPr id="714" name="テキスト ボックス 713"/>
        <xdr:cNvSpPr txBox="1"/>
      </xdr:nvSpPr>
      <xdr:spPr>
        <a:xfrm>
          <a:off x="14292795" y="1593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61537</xdr:rowOff>
    </xdr:from>
    <xdr:to>
      <xdr:col>72</xdr:col>
      <xdr:colOff>38100</xdr:colOff>
      <xdr:row>94</xdr:row>
      <xdr:rowOff>163137</xdr:rowOff>
    </xdr:to>
    <xdr:sp macro="" textlink="">
      <xdr:nvSpPr>
        <xdr:cNvPr id="715" name="楕円 714"/>
        <xdr:cNvSpPr/>
      </xdr:nvSpPr>
      <xdr:spPr>
        <a:xfrm>
          <a:off x="13652500" y="161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8214</xdr:rowOff>
    </xdr:from>
    <xdr:ext cx="599010" cy="259045"/>
    <xdr:sp macro="" textlink="">
      <xdr:nvSpPr>
        <xdr:cNvPr id="716" name="テキスト ボックス 715"/>
        <xdr:cNvSpPr txBox="1"/>
      </xdr:nvSpPr>
      <xdr:spPr>
        <a:xfrm>
          <a:off x="13403795" y="1595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43531</xdr:rowOff>
    </xdr:from>
    <xdr:to>
      <xdr:col>67</xdr:col>
      <xdr:colOff>101600</xdr:colOff>
      <xdr:row>94</xdr:row>
      <xdr:rowOff>145131</xdr:rowOff>
    </xdr:to>
    <xdr:sp macro="" textlink="">
      <xdr:nvSpPr>
        <xdr:cNvPr id="717" name="楕円 716"/>
        <xdr:cNvSpPr/>
      </xdr:nvSpPr>
      <xdr:spPr>
        <a:xfrm>
          <a:off x="12763500" y="161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161658</xdr:rowOff>
    </xdr:from>
    <xdr:ext cx="599010" cy="259045"/>
    <xdr:sp macro="" textlink="">
      <xdr:nvSpPr>
        <xdr:cNvPr id="718" name="テキスト ボックス 717"/>
        <xdr:cNvSpPr txBox="1"/>
      </xdr:nvSpPr>
      <xdr:spPr>
        <a:xfrm>
          <a:off x="12514795" y="1593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61468</xdr:rowOff>
    </xdr:from>
    <xdr:to>
      <xdr:col>112</xdr:col>
      <xdr:colOff>38100</xdr:colOff>
      <xdr:row>36</xdr:row>
      <xdr:rowOff>163068</xdr:rowOff>
    </xdr:to>
    <xdr:sp macro="" textlink="">
      <xdr:nvSpPr>
        <xdr:cNvPr id="749" name="フローチャート: 判断 748"/>
        <xdr:cNvSpPr/>
      </xdr:nvSpPr>
      <xdr:spPr>
        <a:xfrm>
          <a:off x="21272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8145</xdr:rowOff>
    </xdr:from>
    <xdr:ext cx="313932" cy="259045"/>
    <xdr:sp macro="" textlink="">
      <xdr:nvSpPr>
        <xdr:cNvPr id="750" name="テキスト ボックス 749"/>
        <xdr:cNvSpPr txBox="1"/>
      </xdr:nvSpPr>
      <xdr:spPr>
        <a:xfrm>
          <a:off x="21166333" y="6008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141478</xdr:rowOff>
    </xdr:from>
    <xdr:to>
      <xdr:col>107</xdr:col>
      <xdr:colOff>101600</xdr:colOff>
      <xdr:row>38</xdr:row>
      <xdr:rowOff>71628</xdr:rowOff>
    </xdr:to>
    <xdr:sp macro="" textlink="">
      <xdr:nvSpPr>
        <xdr:cNvPr id="752" name="フローチャート: 判断 751"/>
        <xdr:cNvSpPr/>
      </xdr:nvSpPr>
      <xdr:spPr>
        <a:xfrm>
          <a:off x="20383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88155</xdr:rowOff>
    </xdr:from>
    <xdr:ext cx="313932" cy="259045"/>
    <xdr:sp macro="" textlink="">
      <xdr:nvSpPr>
        <xdr:cNvPr id="753" name="テキスト ボックス 752"/>
        <xdr:cNvSpPr txBox="1"/>
      </xdr:nvSpPr>
      <xdr:spPr>
        <a:xfrm>
          <a:off x="20277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22606</xdr:rowOff>
    </xdr:from>
    <xdr:to>
      <xdr:col>102</xdr:col>
      <xdr:colOff>165100</xdr:colOff>
      <xdr:row>37</xdr:row>
      <xdr:rowOff>124206</xdr:rowOff>
    </xdr:to>
    <xdr:sp macro="" textlink="">
      <xdr:nvSpPr>
        <xdr:cNvPr id="755" name="フローチャート: 判断 754"/>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35</xdr:row>
      <xdr:rowOff>140733</xdr:rowOff>
    </xdr:from>
    <xdr:ext cx="313932" cy="259045"/>
    <xdr:sp macro="" textlink="">
      <xdr:nvSpPr>
        <xdr:cNvPr id="756" name="テキスト ボックス 755"/>
        <xdr:cNvSpPr txBox="1"/>
      </xdr:nvSpPr>
      <xdr:spPr>
        <a:xfrm>
          <a:off x="19388333" y="6141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166624</xdr:rowOff>
    </xdr:from>
    <xdr:to>
      <xdr:col>98</xdr:col>
      <xdr:colOff>38100</xdr:colOff>
      <xdr:row>37</xdr:row>
      <xdr:rowOff>96774</xdr:rowOff>
    </xdr:to>
    <xdr:sp macro="" textlink="">
      <xdr:nvSpPr>
        <xdr:cNvPr id="757" name="フローチャート: 判断 756"/>
        <xdr:cNvSpPr/>
      </xdr:nvSpPr>
      <xdr:spPr>
        <a:xfrm>
          <a:off x="18605500" y="633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113301</xdr:rowOff>
    </xdr:from>
    <xdr:ext cx="313932" cy="259045"/>
    <xdr:sp macro="" textlink="">
      <xdr:nvSpPr>
        <xdr:cNvPr id="758" name="テキスト ボックス 757"/>
        <xdr:cNvSpPr txBox="1"/>
      </xdr:nvSpPr>
      <xdr:spPr>
        <a:xfrm>
          <a:off x="18499333" y="6114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が属している市町村類型（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Ⅳ-2)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人口区分においては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層に位置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しているが、行政区域面積が広いために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住民１人あたりのコストは高くなる傾向がある。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また、毎年人口が減少していることも要因に挙げられる。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令和２年度における標準財政規模に対する基金残高の割合が減少している要因は、普通交付税の増加（</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千円）及び標準税収入額の増加（</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万円）による標準財政規模の増による。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財政調整基金残高は、町の財政計画において、災害や将来に備え、標準財政規模の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％以上を保つことを基準としている。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各会計とも赤字は生じていない。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年度における標準財政規模に対する割合が増加した要因は、一般会計において実質収支額が増加（</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9,884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万円）したことによる。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18877299</v>
      </c>
      <c r="BO4" s="464"/>
      <c r="BP4" s="464"/>
      <c r="BQ4" s="464"/>
      <c r="BR4" s="464"/>
      <c r="BS4" s="464"/>
      <c r="BT4" s="464"/>
      <c r="BU4" s="465"/>
      <c r="BV4" s="463">
        <v>17324476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8.6999999999999993</v>
      </c>
      <c r="CU4" s="648"/>
      <c r="CV4" s="648"/>
      <c r="CW4" s="648"/>
      <c r="CX4" s="648"/>
      <c r="CY4" s="648"/>
      <c r="CZ4" s="648"/>
      <c r="DA4" s="649"/>
      <c r="DB4" s="647">
        <v>4.5999999999999996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18048032</v>
      </c>
      <c r="BO5" s="469"/>
      <c r="BP5" s="469"/>
      <c r="BQ5" s="469"/>
      <c r="BR5" s="469"/>
      <c r="BS5" s="469"/>
      <c r="BT5" s="469"/>
      <c r="BU5" s="470"/>
      <c r="BV5" s="468">
        <v>16878757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v>
      </c>
      <c r="CU5" s="439"/>
      <c r="CV5" s="439"/>
      <c r="CW5" s="439"/>
      <c r="CX5" s="439"/>
      <c r="CY5" s="439"/>
      <c r="CZ5" s="439"/>
      <c r="DA5" s="440"/>
      <c r="DB5" s="438">
        <v>96.5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829267</v>
      </c>
      <c r="BO6" s="469"/>
      <c r="BP6" s="469"/>
      <c r="BQ6" s="469"/>
      <c r="BR6" s="469"/>
      <c r="BS6" s="469"/>
      <c r="BT6" s="469"/>
      <c r="BU6" s="470"/>
      <c r="BV6" s="468">
        <v>445719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94.9</v>
      </c>
      <c r="CU6" s="622"/>
      <c r="CV6" s="622"/>
      <c r="CW6" s="622"/>
      <c r="CX6" s="622"/>
      <c r="CY6" s="622"/>
      <c r="CZ6" s="622"/>
      <c r="DA6" s="623"/>
      <c r="DB6" s="621">
        <v>99.7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12564</v>
      </c>
      <c r="BO7" s="469"/>
      <c r="BP7" s="469"/>
      <c r="BQ7" s="469"/>
      <c r="BR7" s="469"/>
      <c r="BS7" s="469"/>
      <c r="BT7" s="469"/>
      <c r="BU7" s="470"/>
      <c r="BV7" s="468">
        <v>27851</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9347484</v>
      </c>
      <c r="CU7" s="469"/>
      <c r="CV7" s="469"/>
      <c r="CW7" s="469"/>
      <c r="CX7" s="469"/>
      <c r="CY7" s="469"/>
      <c r="CZ7" s="469"/>
      <c r="DA7" s="470"/>
      <c r="DB7" s="468">
        <v>9070599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816703</v>
      </c>
      <c r="BO8" s="469"/>
      <c r="BP8" s="469"/>
      <c r="BQ8" s="469"/>
      <c r="BR8" s="469"/>
      <c r="BS8" s="469"/>
      <c r="BT8" s="469"/>
      <c r="BU8" s="470"/>
      <c r="BV8" s="468">
        <v>417868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0.27</v>
      </c>
      <c r="CU8" s="582"/>
      <c r="CV8" s="582"/>
      <c r="CW8" s="582"/>
      <c r="CX8" s="582"/>
      <c r="CY8" s="582"/>
      <c r="CZ8" s="582"/>
      <c r="DA8" s="583"/>
      <c r="DB8" s="581">
        <v>0.28000000000000003</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19241</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398835</v>
      </c>
      <c r="BO9" s="469"/>
      <c r="BP9" s="469"/>
      <c r="BQ9" s="469"/>
      <c r="BR9" s="469"/>
      <c r="BS9" s="469"/>
      <c r="BT9" s="469"/>
      <c r="BU9" s="470"/>
      <c r="BV9" s="468">
        <v>-335804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19.899999999999999</v>
      </c>
      <c r="CU9" s="439"/>
      <c r="CV9" s="439"/>
      <c r="CW9" s="439"/>
      <c r="CX9" s="439"/>
      <c r="CY9" s="439"/>
      <c r="CZ9" s="439"/>
      <c r="DA9" s="440"/>
      <c r="DB9" s="438">
        <v>19.7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20873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292</v>
      </c>
      <c r="BO10" s="469"/>
      <c r="BP10" s="469"/>
      <c r="BQ10" s="469"/>
      <c r="BR10" s="469"/>
      <c r="BS10" s="469"/>
      <c r="BT10" s="469"/>
      <c r="BU10" s="470"/>
      <c r="BV10" s="468">
        <v>482</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19358</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120</v>
      </c>
      <c r="AV12" s="526"/>
      <c r="AW12" s="526"/>
      <c r="AX12" s="526"/>
      <c r="AY12" s="448" t="s">
        <v>135</v>
      </c>
      <c r="AZ12" s="449"/>
      <c r="BA12" s="449"/>
      <c r="BB12" s="449"/>
      <c r="BC12" s="449"/>
      <c r="BD12" s="449"/>
      <c r="BE12" s="449"/>
      <c r="BF12" s="449"/>
      <c r="BG12" s="449"/>
      <c r="BH12" s="449"/>
      <c r="BI12" s="449"/>
      <c r="BJ12" s="449"/>
      <c r="BK12" s="449"/>
      <c r="BL12" s="449"/>
      <c r="BM12" s="450"/>
      <c r="BN12" s="468">
        <v>187467</v>
      </c>
      <c r="BO12" s="469"/>
      <c r="BP12" s="469"/>
      <c r="BQ12" s="469"/>
      <c r="BR12" s="469"/>
      <c r="BS12" s="469"/>
      <c r="BT12" s="469"/>
      <c r="BU12" s="470"/>
      <c r="BV12" s="468">
        <v>227479</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19260</v>
      </c>
      <c r="S13" s="572"/>
      <c r="T13" s="572"/>
      <c r="U13" s="572"/>
      <c r="V13" s="573"/>
      <c r="W13" s="559" t="s">
        <v>138</v>
      </c>
      <c r="X13" s="481"/>
      <c r="Y13" s="481"/>
      <c r="Z13" s="481"/>
      <c r="AA13" s="481"/>
      <c r="AB13" s="482"/>
      <c r="AC13" s="444">
        <v>778</v>
      </c>
      <c r="AD13" s="445"/>
      <c r="AE13" s="445"/>
      <c r="AF13" s="445"/>
      <c r="AG13" s="446"/>
      <c r="AH13" s="444">
        <v>871</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211660</v>
      </c>
      <c r="BO13" s="469"/>
      <c r="BP13" s="469"/>
      <c r="BQ13" s="469"/>
      <c r="BR13" s="469"/>
      <c r="BS13" s="469"/>
      <c r="BT13" s="469"/>
      <c r="BU13" s="470"/>
      <c r="BV13" s="468">
        <v>-562801</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9.6999999999999993</v>
      </c>
      <c r="CU13" s="439"/>
      <c r="CV13" s="439"/>
      <c r="CW13" s="439"/>
      <c r="CX13" s="439"/>
      <c r="CY13" s="439"/>
      <c r="CZ13" s="439"/>
      <c r="DA13" s="440"/>
      <c r="DB13" s="438">
        <v>9.3000000000000007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19677</v>
      </c>
      <c r="S14" s="572"/>
      <c r="T14" s="572"/>
      <c r="U14" s="572"/>
      <c r="V14" s="573"/>
      <c r="W14" s="574"/>
      <c r="X14" s="484"/>
      <c r="Y14" s="484"/>
      <c r="Z14" s="484"/>
      <c r="AA14" s="484"/>
      <c r="AB14" s="485"/>
      <c r="AC14" s="564">
        <v>8.1</v>
      </c>
      <c r="AD14" s="565"/>
      <c r="AE14" s="565"/>
      <c r="AF14" s="565"/>
      <c r="AG14" s="566"/>
      <c r="AH14" s="564">
        <v>8.9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17.8</v>
      </c>
      <c r="CU14" s="576"/>
      <c r="CV14" s="576"/>
      <c r="CW14" s="576"/>
      <c r="CX14" s="576"/>
      <c r="CY14" s="576"/>
      <c r="CZ14" s="576"/>
      <c r="DA14" s="577"/>
      <c r="DB14" s="575">
        <v>19.7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19567</v>
      </c>
      <c r="S15" s="572"/>
      <c r="T15" s="572"/>
      <c r="U15" s="572"/>
      <c r="V15" s="573"/>
      <c r="W15" s="559" t="s">
        <v>146</v>
      </c>
      <c r="X15" s="481"/>
      <c r="Y15" s="481"/>
      <c r="Z15" s="481"/>
      <c r="AA15" s="481"/>
      <c r="AB15" s="482"/>
      <c r="AC15" s="444">
        <v>1820</v>
      </c>
      <c r="AD15" s="445"/>
      <c r="AE15" s="445"/>
      <c r="AF15" s="445"/>
      <c r="AG15" s="446"/>
      <c r="AH15" s="444">
        <v>1873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2275246</v>
      </c>
      <c r="BO15" s="464"/>
      <c r="BP15" s="464"/>
      <c r="BQ15" s="464"/>
      <c r="BR15" s="464"/>
      <c r="BS15" s="464"/>
      <c r="BT15" s="464"/>
      <c r="BU15" s="465"/>
      <c r="BV15" s="463">
        <v>2136858</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19</v>
      </c>
      <c r="AD16" s="565"/>
      <c r="AE16" s="565"/>
      <c r="AF16" s="565"/>
      <c r="AG16" s="566"/>
      <c r="AH16" s="564">
        <v>19.100000000000001</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8499975</v>
      </c>
      <c r="BO16" s="469"/>
      <c r="BP16" s="469"/>
      <c r="BQ16" s="469"/>
      <c r="BR16" s="469"/>
      <c r="BS16" s="469"/>
      <c r="BT16" s="469"/>
      <c r="BU16" s="470"/>
      <c r="BV16" s="468">
        <v>8160253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7000</v>
      </c>
      <c r="AD17" s="445"/>
      <c r="AE17" s="445"/>
      <c r="AF17" s="445"/>
      <c r="AG17" s="446"/>
      <c r="AH17" s="444">
        <v>7037</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2804697</v>
      </c>
      <c r="BO17" s="469"/>
      <c r="BP17" s="469"/>
      <c r="BQ17" s="469"/>
      <c r="BR17" s="469"/>
      <c r="BS17" s="469"/>
      <c r="BT17" s="469"/>
      <c r="BU17" s="470"/>
      <c r="BV17" s="468">
        <v>2666738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1332.45</v>
      </c>
      <c r="M18" s="533"/>
      <c r="N18" s="533"/>
      <c r="O18" s="533"/>
      <c r="P18" s="533"/>
      <c r="Q18" s="533"/>
      <c r="R18" s="534"/>
      <c r="S18" s="534"/>
      <c r="T18" s="534"/>
      <c r="U18" s="534"/>
      <c r="V18" s="535"/>
      <c r="W18" s="549"/>
      <c r="X18" s="550"/>
      <c r="Y18" s="550"/>
      <c r="Z18" s="550"/>
      <c r="AA18" s="550"/>
      <c r="AB18" s="560"/>
      <c r="AC18" s="432">
        <v>72.900000000000006</v>
      </c>
      <c r="AD18" s="433"/>
      <c r="AE18" s="433"/>
      <c r="AF18" s="433"/>
      <c r="AG18" s="536"/>
      <c r="AH18" s="432">
        <v>71.900000000000006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8740452</v>
      </c>
      <c r="BO18" s="469"/>
      <c r="BP18" s="469"/>
      <c r="BQ18" s="469"/>
      <c r="BR18" s="469"/>
      <c r="BS18" s="469"/>
      <c r="BT18" s="469"/>
      <c r="BU18" s="470"/>
      <c r="BV18" s="468">
        <v>8956149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11475924</v>
      </c>
      <c r="BO19" s="469"/>
      <c r="BP19" s="469"/>
      <c r="BQ19" s="469"/>
      <c r="BR19" s="469"/>
      <c r="BS19" s="469"/>
      <c r="BT19" s="469"/>
      <c r="BU19" s="470"/>
      <c r="BV19" s="468">
        <v>10906987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8813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24290961</v>
      </c>
      <c r="BO23" s="469"/>
      <c r="BP23" s="469"/>
      <c r="BQ23" s="469"/>
      <c r="BR23" s="469"/>
      <c r="BS23" s="469"/>
      <c r="BT23" s="469"/>
      <c r="BU23" s="470"/>
      <c r="BV23" s="468">
        <v>24042525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8100</v>
      </c>
      <c r="R24" s="445"/>
      <c r="S24" s="445"/>
      <c r="T24" s="445"/>
      <c r="U24" s="445"/>
      <c r="V24" s="446"/>
      <c r="W24" s="510"/>
      <c r="X24" s="501"/>
      <c r="Y24" s="502"/>
      <c r="Z24" s="441" t="s">
        <v>170</v>
      </c>
      <c r="AA24" s="442"/>
      <c r="AB24" s="442"/>
      <c r="AC24" s="442"/>
      <c r="AD24" s="442"/>
      <c r="AE24" s="442"/>
      <c r="AF24" s="442"/>
      <c r="AG24" s="443"/>
      <c r="AH24" s="444">
        <v>215</v>
      </c>
      <c r="AI24" s="445"/>
      <c r="AJ24" s="445"/>
      <c r="AK24" s="445"/>
      <c r="AL24" s="446"/>
      <c r="AM24" s="444">
        <v>668865</v>
      </c>
      <c r="AN24" s="445"/>
      <c r="AO24" s="445"/>
      <c r="AP24" s="445"/>
      <c r="AQ24" s="445"/>
      <c r="AR24" s="446"/>
      <c r="AS24" s="444">
        <v>3111</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17162530</v>
      </c>
      <c r="BO24" s="469"/>
      <c r="BP24" s="469"/>
      <c r="BQ24" s="469"/>
      <c r="BR24" s="469"/>
      <c r="BS24" s="469"/>
      <c r="BT24" s="469"/>
      <c r="BU24" s="470"/>
      <c r="BV24" s="468">
        <v>17307891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6400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174</v>
      </c>
      <c r="AN25" s="445"/>
      <c r="AO25" s="445"/>
      <c r="AP25" s="445"/>
      <c r="AQ25" s="445"/>
      <c r="AR25" s="446"/>
      <c r="AS25" s="444" t="s">
        <v>129</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913805</v>
      </c>
      <c r="BO25" s="464"/>
      <c r="BP25" s="464"/>
      <c r="BQ25" s="464"/>
      <c r="BR25" s="464"/>
      <c r="BS25" s="464"/>
      <c r="BT25" s="464"/>
      <c r="BU25" s="465"/>
      <c r="BV25" s="463">
        <v>743079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5550</v>
      </c>
      <c r="R26" s="445"/>
      <c r="S26" s="445"/>
      <c r="T26" s="445"/>
      <c r="U26" s="445"/>
      <c r="V26" s="446"/>
      <c r="W26" s="510"/>
      <c r="X26" s="501"/>
      <c r="Y26" s="502"/>
      <c r="Z26" s="441" t="s">
        <v>177</v>
      </c>
      <c r="AA26" s="523"/>
      <c r="AB26" s="523"/>
      <c r="AC26" s="523"/>
      <c r="AD26" s="523"/>
      <c r="AE26" s="523"/>
      <c r="AF26" s="523"/>
      <c r="AG26" s="524"/>
      <c r="AH26" s="444">
        <v>15</v>
      </c>
      <c r="AI26" s="445"/>
      <c r="AJ26" s="445"/>
      <c r="AK26" s="445"/>
      <c r="AL26" s="446"/>
      <c r="AM26" s="444">
        <v>47415</v>
      </c>
      <c r="AN26" s="445"/>
      <c r="AO26" s="445"/>
      <c r="AP26" s="445"/>
      <c r="AQ26" s="445"/>
      <c r="AR26" s="446"/>
      <c r="AS26" s="444">
        <v>3161</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2950</v>
      </c>
      <c r="R27" s="445"/>
      <c r="S27" s="445"/>
      <c r="T27" s="445"/>
      <c r="U27" s="445"/>
      <c r="V27" s="446"/>
      <c r="W27" s="510"/>
      <c r="X27" s="501"/>
      <c r="Y27" s="502"/>
      <c r="Z27" s="441" t="s">
        <v>180</v>
      </c>
      <c r="AA27" s="442"/>
      <c r="AB27" s="442"/>
      <c r="AC27" s="442"/>
      <c r="AD27" s="442"/>
      <c r="AE27" s="442"/>
      <c r="AF27" s="442"/>
      <c r="AG27" s="443"/>
      <c r="AH27" s="444">
        <v>4</v>
      </c>
      <c r="AI27" s="445"/>
      <c r="AJ27" s="445"/>
      <c r="AK27" s="445"/>
      <c r="AL27" s="446"/>
      <c r="AM27" s="444">
        <v>11428</v>
      </c>
      <c r="AN27" s="445"/>
      <c r="AO27" s="445"/>
      <c r="AP27" s="445"/>
      <c r="AQ27" s="445"/>
      <c r="AR27" s="446"/>
      <c r="AS27" s="444">
        <v>2857</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185666</v>
      </c>
      <c r="BO27" s="472"/>
      <c r="BP27" s="472"/>
      <c r="BQ27" s="472"/>
      <c r="BR27" s="472"/>
      <c r="BS27" s="472"/>
      <c r="BT27" s="472"/>
      <c r="BU27" s="473"/>
      <c r="BV27" s="471">
        <v>183946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2350</v>
      </c>
      <c r="R28" s="445"/>
      <c r="S28" s="445"/>
      <c r="T28" s="445"/>
      <c r="U28" s="445"/>
      <c r="V28" s="446"/>
      <c r="W28" s="510"/>
      <c r="X28" s="501"/>
      <c r="Y28" s="502"/>
      <c r="Z28" s="441" t="s">
        <v>183</v>
      </c>
      <c r="AA28" s="442"/>
      <c r="AB28" s="442"/>
      <c r="AC28" s="442"/>
      <c r="AD28" s="442"/>
      <c r="AE28" s="442"/>
      <c r="AF28" s="442"/>
      <c r="AG28" s="443"/>
      <c r="AH28" s="444" t="s">
        <v>129</v>
      </c>
      <c r="AI28" s="445"/>
      <c r="AJ28" s="445"/>
      <c r="AK28" s="445"/>
      <c r="AL28" s="446"/>
      <c r="AM28" s="444" t="s">
        <v>129</v>
      </c>
      <c r="AN28" s="445"/>
      <c r="AO28" s="445"/>
      <c r="AP28" s="445"/>
      <c r="AQ28" s="445"/>
      <c r="AR28" s="446"/>
      <c r="AS28" s="444" t="s">
        <v>129</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2974581</v>
      </c>
      <c r="BO28" s="464"/>
      <c r="BP28" s="464"/>
      <c r="BQ28" s="464"/>
      <c r="BR28" s="464"/>
      <c r="BS28" s="464"/>
      <c r="BT28" s="464"/>
      <c r="BU28" s="465"/>
      <c r="BV28" s="463">
        <v>2952756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14</v>
      </c>
      <c r="M29" s="445"/>
      <c r="N29" s="445"/>
      <c r="O29" s="445"/>
      <c r="P29" s="446"/>
      <c r="Q29" s="444">
        <v>2010</v>
      </c>
      <c r="R29" s="445"/>
      <c r="S29" s="445"/>
      <c r="T29" s="445"/>
      <c r="U29" s="445"/>
      <c r="V29" s="446"/>
      <c r="W29" s="511"/>
      <c r="X29" s="512"/>
      <c r="Y29" s="513"/>
      <c r="Z29" s="441" t="s">
        <v>186</v>
      </c>
      <c r="AA29" s="442"/>
      <c r="AB29" s="442"/>
      <c r="AC29" s="442"/>
      <c r="AD29" s="442"/>
      <c r="AE29" s="442"/>
      <c r="AF29" s="442"/>
      <c r="AG29" s="443"/>
      <c r="AH29" s="444">
        <v>219</v>
      </c>
      <c r="AI29" s="445"/>
      <c r="AJ29" s="445"/>
      <c r="AK29" s="445"/>
      <c r="AL29" s="446"/>
      <c r="AM29" s="444">
        <v>680293</v>
      </c>
      <c r="AN29" s="445"/>
      <c r="AO29" s="445"/>
      <c r="AP29" s="445"/>
      <c r="AQ29" s="445"/>
      <c r="AR29" s="446"/>
      <c r="AS29" s="444">
        <v>3106</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1402236</v>
      </c>
      <c r="BO29" s="469"/>
      <c r="BP29" s="469"/>
      <c r="BQ29" s="469"/>
      <c r="BR29" s="469"/>
      <c r="BS29" s="469"/>
      <c r="BT29" s="469"/>
      <c r="BU29" s="470"/>
      <c r="BV29" s="468">
        <v>1702062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4802367</v>
      </c>
      <c r="BO30" s="472"/>
      <c r="BP30" s="472"/>
      <c r="BQ30" s="472"/>
      <c r="BR30" s="472"/>
      <c r="BS30" s="472"/>
      <c r="BT30" s="472"/>
      <c r="BU30" s="473"/>
      <c r="BV30" s="471">
        <v>4706490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個別排水処理事業特別会計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遠軽地区広域組合</v>
      </c>
      <c r="BZ34" s="426"/>
      <c r="CA34" s="426"/>
      <c r="CB34" s="426"/>
      <c r="CC34" s="426"/>
      <c r="CD34" s="426"/>
      <c r="CE34" s="426"/>
      <c r="CF34" s="426"/>
      <c r="CG34" s="426"/>
      <c r="CH34" s="426"/>
      <c r="CI34" s="426"/>
      <c r="CJ34" s="426"/>
      <c r="CK34" s="426"/>
      <c r="CL34" s="426"/>
      <c r="CM34" s="426"/>
      <c r="CN34" s="214"/>
      <c r="CO34" s="427">
        <f>IF(CQ34="","",MAX(C34:D43,U34:V43,AM34:AN43,BE34:BF43,BW34:BX43)+1)</f>
        <v>10</v>
      </c>
      <c r="CP34" s="427"/>
      <c r="CQ34" s="426" t="str">
        <f>IF('各会計、関係団体の財政状況及び健全化判断比率'!BS7="","",'各会計、関係団体の財政状況及び健全化判断比率'!BS7)</f>
        <v>生田原振興公社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網走地方教育研修センター組合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4Oa2hNviuuIu+1nxGc6cII2wXNJ1wavTvs5eGt3iooIQnUJutQmPLggM4xARosk5k2wjr7UOM0dm5joESpaog==" saltValue="ELPEznrvSCaDHZMBihLJ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561</v>
      </c>
      <c r="D34" s="1250"/>
      <c r="E34" s="1251"/>
      <c r="F34" s="32">
        <v>4.74</v>
      </c>
      <c r="G34" s="33">
        <v>6.98</v>
      </c>
      <c r="H34" s="33">
        <v>8.31</v>
      </c>
      <c r="I34" s="33">
        <v>4.5999999999999996</v>
      </c>
      <c r="J34" s="34">
        <v>8.73</v>
      </c>
      <c r="K34" s="22"/>
      <c r="L34" s="22"/>
      <c r="M34" s="22"/>
      <c r="N34" s="22"/>
      <c r="O34" s="22"/>
      <c r="P34" s="22"/>
    </row>
    <row r="35" spans="1:16" ht="39" customHeight="1" x14ac:dyDescent="0.15">
      <c r="A35" s="22"/>
      <c r="B35" s="35"/>
      <c r="C35" s="1244" t="s">
        <v>562</v>
      </c>
      <c r="D35" s="1245"/>
      <c r="E35" s="1246"/>
      <c r="F35" s="36">
        <v>4.6100000000000003</v>
      </c>
      <c r="G35" s="37">
        <v>5.0999999999999996</v>
      </c>
      <c r="H35" s="37">
        <v>5.73</v>
      </c>
      <c r="I35" s="37">
        <v>6.33</v>
      </c>
      <c r="J35" s="38">
        <v>6.19</v>
      </c>
      <c r="K35" s="22"/>
      <c r="L35" s="22"/>
      <c r="M35" s="22"/>
      <c r="N35" s="22"/>
      <c r="O35" s="22"/>
      <c r="P35" s="22"/>
    </row>
    <row r="36" spans="1:16" ht="39" customHeight="1" x14ac:dyDescent="0.15">
      <c r="A36" s="22"/>
      <c r="B36" s="35"/>
      <c r="C36" s="1244" t="s">
        <v>563</v>
      </c>
      <c r="D36" s="1245"/>
      <c r="E36" s="1246"/>
      <c r="F36" s="36">
        <v>3.45</v>
      </c>
      <c r="G36" s="37">
        <v>3.81</v>
      </c>
      <c r="H36" s="37">
        <v>4.55</v>
      </c>
      <c r="I36" s="37">
        <v>5.43</v>
      </c>
      <c r="J36" s="38">
        <v>5.45</v>
      </c>
      <c r="K36" s="22"/>
      <c r="L36" s="22"/>
      <c r="M36" s="22"/>
      <c r="N36" s="22"/>
      <c r="O36" s="22"/>
      <c r="P36" s="22"/>
    </row>
    <row r="37" spans="1:16" ht="39" customHeight="1" x14ac:dyDescent="0.15">
      <c r="A37" s="22"/>
      <c r="B37" s="35"/>
      <c r="C37" s="1244" t="s">
        <v>564</v>
      </c>
      <c r="D37" s="1245"/>
      <c r="E37" s="1246"/>
      <c r="F37" s="36">
        <v>0.53</v>
      </c>
      <c r="G37" s="37">
        <v>0.79</v>
      </c>
      <c r="H37" s="37">
        <v>1.05</v>
      </c>
      <c r="I37" s="37">
        <v>1.06</v>
      </c>
      <c r="J37" s="38">
        <v>0.44</v>
      </c>
      <c r="K37" s="22"/>
      <c r="L37" s="22"/>
      <c r="M37" s="22"/>
      <c r="N37" s="22"/>
      <c r="O37" s="22"/>
      <c r="P37" s="22"/>
    </row>
    <row r="38" spans="1:16" ht="39" customHeight="1" x14ac:dyDescent="0.15">
      <c r="A38" s="22"/>
      <c r="B38" s="35"/>
      <c r="C38" s="1244" t="s">
        <v>565</v>
      </c>
      <c r="D38" s="1245"/>
      <c r="E38" s="1246"/>
      <c r="F38" s="36">
        <v>0.32</v>
      </c>
      <c r="G38" s="37">
        <v>0.15</v>
      </c>
      <c r="H38" s="37">
        <v>0.01</v>
      </c>
      <c r="I38" s="37">
        <v>0.2</v>
      </c>
      <c r="J38" s="38">
        <v>0.32</v>
      </c>
      <c r="K38" s="22"/>
      <c r="L38" s="22"/>
      <c r="M38" s="22"/>
      <c r="N38" s="22"/>
      <c r="O38" s="22"/>
      <c r="P38" s="22"/>
    </row>
    <row r="39" spans="1:16" ht="39" customHeight="1" x14ac:dyDescent="0.15">
      <c r="A39" s="22"/>
      <c r="B39" s="35"/>
      <c r="C39" s="1244" t="s">
        <v>566</v>
      </c>
      <c r="D39" s="1245"/>
      <c r="E39" s="1246"/>
      <c r="F39" s="36">
        <v>0.01</v>
      </c>
      <c r="G39" s="37">
        <v>0</v>
      </c>
      <c r="H39" s="37">
        <v>0.02</v>
      </c>
      <c r="I39" s="37">
        <v>0.02</v>
      </c>
      <c r="J39" s="38">
        <v>0.01</v>
      </c>
      <c r="K39" s="22"/>
      <c r="L39" s="22"/>
      <c r="M39" s="22"/>
      <c r="N39" s="22"/>
      <c r="O39" s="22"/>
      <c r="P39" s="22"/>
    </row>
    <row r="40" spans="1:16" ht="39" customHeight="1" x14ac:dyDescent="0.15">
      <c r="A40" s="22"/>
      <c r="B40" s="35"/>
      <c r="C40" s="1244" t="s">
        <v>567</v>
      </c>
      <c r="D40" s="1245"/>
      <c r="E40" s="1246"/>
      <c r="F40" s="36">
        <v>0</v>
      </c>
      <c r="G40" s="37">
        <v>0</v>
      </c>
      <c r="H40" s="37">
        <v>0.01</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569</v>
      </c>
      <c r="D43" s="1248"/>
      <c r="E43" s="1249"/>
      <c r="F43" s="41">
        <v>0</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FEwMb8slXI0eKVI8ocQWlqH+UMIyEFAk2NsCKAt06Sl9ToyzpJ7KgRweyaoOu++aSOwKYJAYOCAH0QPfVQ+1g==" saltValue="lg3WMSyAUw2d0gOvdAyy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2209</v>
      </c>
      <c r="L45" s="60">
        <v>2122</v>
      </c>
      <c r="M45" s="60">
        <v>2119</v>
      </c>
      <c r="N45" s="60">
        <v>2247</v>
      </c>
      <c r="O45" s="61">
        <v>2383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72"/>
      <c r="C48" s="1273"/>
      <c r="D48" s="62"/>
      <c r="E48" s="1254" t="s">
        <v>15</v>
      </c>
      <c r="F48" s="1254"/>
      <c r="G48" s="1254"/>
      <c r="H48" s="1254"/>
      <c r="I48" s="1254"/>
      <c r="J48" s="1255"/>
      <c r="K48" s="63">
        <v>449</v>
      </c>
      <c r="L48" s="64">
        <v>450</v>
      </c>
      <c r="M48" s="64">
        <v>422</v>
      </c>
      <c r="N48" s="64">
        <v>394</v>
      </c>
      <c r="O48" s="65">
        <v>395</v>
      </c>
      <c r="P48" s="48"/>
      <c r="Q48" s="48"/>
      <c r="R48" s="48"/>
      <c r="S48" s="48"/>
      <c r="T48" s="48"/>
      <c r="U48" s="48"/>
    </row>
    <row r="49" spans="1:21" ht="30.75" customHeight="1" x14ac:dyDescent="0.15">
      <c r="A49" s="48"/>
      <c r="B49" s="1272"/>
      <c r="C49" s="1273"/>
      <c r="D49" s="62"/>
      <c r="E49" s="1254" t="s">
        <v>16</v>
      </c>
      <c r="F49" s="1254"/>
      <c r="G49" s="1254"/>
      <c r="H49" s="1254"/>
      <c r="I49" s="1254"/>
      <c r="J49" s="1255"/>
      <c r="K49" s="63">
        <v>42</v>
      </c>
      <c r="L49" s="64">
        <v>42</v>
      </c>
      <c r="M49" s="64">
        <v>49</v>
      </c>
      <c r="N49" s="64">
        <v>37</v>
      </c>
      <c r="O49" s="65">
        <v>22</v>
      </c>
      <c r="P49" s="48"/>
      <c r="Q49" s="48"/>
      <c r="R49" s="48"/>
      <c r="S49" s="48"/>
      <c r="T49" s="48"/>
      <c r="U49" s="48"/>
    </row>
    <row r="50" spans="1:21" ht="30.75" customHeight="1" x14ac:dyDescent="0.15">
      <c r="A50" s="48"/>
      <c r="B50" s="1272"/>
      <c r="C50" s="1273"/>
      <c r="D50" s="62"/>
      <c r="E50" s="1254" t="s">
        <v>17</v>
      </c>
      <c r="F50" s="1254"/>
      <c r="G50" s="1254"/>
      <c r="H50" s="1254"/>
      <c r="I50" s="1254"/>
      <c r="J50" s="1255"/>
      <c r="K50" s="63">
        <v>30</v>
      </c>
      <c r="L50" s="64">
        <v>28</v>
      </c>
      <c r="M50" s="64">
        <v>25</v>
      </c>
      <c r="N50" s="64">
        <v>25</v>
      </c>
      <c r="O50" s="65">
        <v>24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2011</v>
      </c>
      <c r="L52" s="64">
        <v>1941</v>
      </c>
      <c r="M52" s="64">
        <v>1909</v>
      </c>
      <c r="N52" s="64">
        <v>2021</v>
      </c>
      <c r="O52" s="65">
        <v>2053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719</v>
      </c>
      <c r="L53" s="69">
        <v>701</v>
      </c>
      <c r="M53" s="69">
        <v>706</v>
      </c>
      <c r="N53" s="69">
        <v>682</v>
      </c>
      <c r="O53" s="70">
        <v>771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Dx1J/JKvv4MWatJ9+bOuLxKVeBk+uZ+EB3nNf99A7XGx6igBkzceVEncZIjT3jL9nuAZTmRMKpTmMUmItsbVg==" saltValue="6gpBbeDP9I9OJ5ejhO3T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90" t="s">
        <v>30</v>
      </c>
      <c r="C41" s="1291"/>
      <c r="D41" s="102"/>
      <c r="E41" s="1292" t="s">
        <v>31</v>
      </c>
      <c r="F41" s="1292"/>
      <c r="G41" s="1292"/>
      <c r="H41" s="1293"/>
      <c r="I41" s="103">
        <v>20692</v>
      </c>
      <c r="J41" s="104">
        <v>21936</v>
      </c>
      <c r="K41" s="104">
        <v>22299</v>
      </c>
      <c r="L41" s="104">
        <v>24043</v>
      </c>
      <c r="M41" s="105">
        <v>24291</v>
      </c>
    </row>
    <row r="42" spans="2:13" ht="27.75" customHeight="1" x14ac:dyDescent="0.15">
      <c r="B42" s="1280"/>
      <c r="C42" s="1281"/>
      <c r="D42" s="106"/>
      <c r="E42" s="1284" t="s">
        <v>32</v>
      </c>
      <c r="F42" s="1284"/>
      <c r="G42" s="1284"/>
      <c r="H42" s="1285"/>
      <c r="I42" s="107">
        <v>157</v>
      </c>
      <c r="J42" s="108">
        <v>132</v>
      </c>
      <c r="K42" s="108">
        <v>108</v>
      </c>
      <c r="L42" s="108">
        <v>85</v>
      </c>
      <c r="M42" s="109">
        <v>61</v>
      </c>
    </row>
    <row r="43" spans="2:13" ht="27.75" customHeight="1" x14ac:dyDescent="0.15">
      <c r="B43" s="1280"/>
      <c r="C43" s="1281"/>
      <c r="D43" s="106"/>
      <c r="E43" s="1284" t="s">
        <v>33</v>
      </c>
      <c r="F43" s="1284"/>
      <c r="G43" s="1284"/>
      <c r="H43" s="1285"/>
      <c r="I43" s="107">
        <v>4857</v>
      </c>
      <c r="J43" s="108">
        <v>4867</v>
      </c>
      <c r="K43" s="108">
        <v>4660</v>
      </c>
      <c r="L43" s="108">
        <v>4433</v>
      </c>
      <c r="M43" s="109">
        <v>4065</v>
      </c>
    </row>
    <row r="44" spans="2:13" ht="27.75" customHeight="1" x14ac:dyDescent="0.15">
      <c r="B44" s="1280"/>
      <c r="C44" s="1281"/>
      <c r="D44" s="106"/>
      <c r="E44" s="1284" t="s">
        <v>34</v>
      </c>
      <c r="F44" s="1284"/>
      <c r="G44" s="1284"/>
      <c r="H44" s="1285"/>
      <c r="I44" s="107">
        <v>159</v>
      </c>
      <c r="J44" s="108">
        <v>112</v>
      </c>
      <c r="K44" s="108">
        <v>65</v>
      </c>
      <c r="L44" s="108">
        <v>30</v>
      </c>
      <c r="M44" s="109">
        <v>9</v>
      </c>
    </row>
    <row r="45" spans="2:13" ht="27.75" customHeight="1" x14ac:dyDescent="0.15">
      <c r="B45" s="1280"/>
      <c r="C45" s="1281"/>
      <c r="D45" s="106"/>
      <c r="E45" s="1284" t="s">
        <v>35</v>
      </c>
      <c r="F45" s="1284"/>
      <c r="G45" s="1284"/>
      <c r="H45" s="1285"/>
      <c r="I45" s="107">
        <v>2432</v>
      </c>
      <c r="J45" s="108">
        <v>2379</v>
      </c>
      <c r="K45" s="108">
        <v>2534</v>
      </c>
      <c r="L45" s="108">
        <v>2517</v>
      </c>
      <c r="M45" s="109">
        <v>2455</v>
      </c>
    </row>
    <row r="46" spans="2:13" ht="27.75" customHeight="1" x14ac:dyDescent="0.15">
      <c r="B46" s="1280"/>
      <c r="C46" s="1281"/>
      <c r="D46" s="110"/>
      <c r="E46" s="1284" t="s">
        <v>36</v>
      </c>
      <c r="F46" s="1284"/>
      <c r="G46" s="1284"/>
      <c r="H46" s="1285"/>
      <c r="I46" s="107" t="s">
        <v>511</v>
      </c>
      <c r="J46" s="108" t="s">
        <v>511</v>
      </c>
      <c r="K46" s="108" t="s">
        <v>511</v>
      </c>
      <c r="L46" s="108" t="s">
        <v>511</v>
      </c>
      <c r="M46" s="109" t="s">
        <v>511</v>
      </c>
    </row>
    <row r="47" spans="2:13" ht="27.75" customHeight="1" x14ac:dyDescent="0.15">
      <c r="B47" s="1280"/>
      <c r="C47" s="1281"/>
      <c r="D47" s="111"/>
      <c r="E47" s="1294" t="s">
        <v>37</v>
      </c>
      <c r="F47" s="1295"/>
      <c r="G47" s="1295"/>
      <c r="H47" s="1296"/>
      <c r="I47" s="107" t="s">
        <v>511</v>
      </c>
      <c r="J47" s="108" t="s">
        <v>511</v>
      </c>
      <c r="K47" s="108" t="s">
        <v>511</v>
      </c>
      <c r="L47" s="108" t="s">
        <v>511</v>
      </c>
      <c r="M47" s="109" t="s">
        <v>511</v>
      </c>
    </row>
    <row r="48" spans="2:13" ht="27.75" customHeight="1" x14ac:dyDescent="0.15">
      <c r="B48" s="1280"/>
      <c r="C48" s="1281"/>
      <c r="D48" s="106"/>
      <c r="E48" s="1284" t="s">
        <v>38</v>
      </c>
      <c r="F48" s="1284"/>
      <c r="G48" s="1284"/>
      <c r="H48" s="1285"/>
      <c r="I48" s="107" t="s">
        <v>511</v>
      </c>
      <c r="J48" s="108" t="s">
        <v>511</v>
      </c>
      <c r="K48" s="108" t="s">
        <v>511</v>
      </c>
      <c r="L48" s="108" t="s">
        <v>511</v>
      </c>
      <c r="M48" s="109" t="s">
        <v>511</v>
      </c>
    </row>
    <row r="49" spans="2:13" ht="27.75" customHeight="1" x14ac:dyDescent="0.15">
      <c r="B49" s="1282"/>
      <c r="C49" s="1283"/>
      <c r="D49" s="106"/>
      <c r="E49" s="1284" t="s">
        <v>39</v>
      </c>
      <c r="F49" s="1284"/>
      <c r="G49" s="1284"/>
      <c r="H49" s="1285"/>
      <c r="I49" s="107" t="s">
        <v>511</v>
      </c>
      <c r="J49" s="108" t="s">
        <v>511</v>
      </c>
      <c r="K49" s="108" t="s">
        <v>511</v>
      </c>
      <c r="L49" s="108" t="s">
        <v>511</v>
      </c>
      <c r="M49" s="109" t="s">
        <v>511</v>
      </c>
    </row>
    <row r="50" spans="2:13" ht="27.75" customHeight="1" x14ac:dyDescent="0.15">
      <c r="B50" s="1278" t="s">
        <v>40</v>
      </c>
      <c r="C50" s="1279"/>
      <c r="D50" s="112"/>
      <c r="E50" s="1284" t="s">
        <v>41</v>
      </c>
      <c r="F50" s="1284"/>
      <c r="G50" s="1284"/>
      <c r="H50" s="1285"/>
      <c r="I50" s="107">
        <v>7811</v>
      </c>
      <c r="J50" s="108">
        <v>7801</v>
      </c>
      <c r="K50" s="108">
        <v>7626</v>
      </c>
      <c r="L50" s="108">
        <v>7512</v>
      </c>
      <c r="M50" s="109">
        <v>7297</v>
      </c>
    </row>
    <row r="51" spans="2:13" ht="27.75" customHeight="1" x14ac:dyDescent="0.15">
      <c r="B51" s="1280"/>
      <c r="C51" s="1281"/>
      <c r="D51" s="106"/>
      <c r="E51" s="1284" t="s">
        <v>42</v>
      </c>
      <c r="F51" s="1284"/>
      <c r="G51" s="1284"/>
      <c r="H51" s="1285"/>
      <c r="I51" s="107">
        <v>2091</v>
      </c>
      <c r="J51" s="108">
        <v>2577</v>
      </c>
      <c r="K51" s="108">
        <v>2750</v>
      </c>
      <c r="L51" s="108">
        <v>2945</v>
      </c>
      <c r="M51" s="109">
        <v>2997</v>
      </c>
    </row>
    <row r="52" spans="2:13" ht="27.75" customHeight="1" x14ac:dyDescent="0.15">
      <c r="B52" s="1282"/>
      <c r="C52" s="1283"/>
      <c r="D52" s="106"/>
      <c r="E52" s="1284" t="s">
        <v>43</v>
      </c>
      <c r="F52" s="1284"/>
      <c r="G52" s="1284"/>
      <c r="H52" s="1285"/>
      <c r="I52" s="107">
        <v>17635</v>
      </c>
      <c r="J52" s="108">
        <v>18314</v>
      </c>
      <c r="K52" s="108">
        <v>18412</v>
      </c>
      <c r="L52" s="108">
        <v>19224</v>
      </c>
      <c r="M52" s="109">
        <v>19250</v>
      </c>
    </row>
    <row r="53" spans="2:13" ht="27.75" customHeight="1" thickBot="1" x14ac:dyDescent="0.2">
      <c r="B53" s="1286" t="s">
        <v>44</v>
      </c>
      <c r="C53" s="1287"/>
      <c r="D53" s="113"/>
      <c r="E53" s="1288" t="s">
        <v>45</v>
      </c>
      <c r="F53" s="1288"/>
      <c r="G53" s="1288"/>
      <c r="H53" s="1289"/>
      <c r="I53" s="114">
        <v>759</v>
      </c>
      <c r="J53" s="115">
        <v>733</v>
      </c>
      <c r="K53" s="115">
        <v>878</v>
      </c>
      <c r="L53" s="115">
        <v>1428</v>
      </c>
      <c r="M53" s="116">
        <v>1337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r9zLN79U1Xiaur7mEE7oYCZZ8Yvybw/Qinh/0585mk9ET4bORaQ048+xQ/3fdYjtz85Iv2ySX53C0MM7wI2Dw==" saltValue="0aIKj7hKh5dXApaDgthB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2803</v>
      </c>
      <c r="G55" s="128">
        <v>2953</v>
      </c>
      <c r="H55" s="129">
        <v>2975</v>
      </c>
    </row>
    <row r="56" spans="2:8" ht="52.5" customHeight="1" x14ac:dyDescent="0.15">
      <c r="B56" s="130"/>
      <c r="C56" s="1307" t="s">
        <v>49</v>
      </c>
      <c r="D56" s="1307"/>
      <c r="E56" s="1308"/>
      <c r="F56" s="131">
        <v>1902</v>
      </c>
      <c r="G56" s="131">
        <v>1702</v>
      </c>
      <c r="H56" s="132">
        <v>1402</v>
      </c>
    </row>
    <row r="57" spans="2:8" ht="53.25" customHeight="1" x14ac:dyDescent="0.15">
      <c r="B57" s="130"/>
      <c r="C57" s="1309" t="s">
        <v>50</v>
      </c>
      <c r="D57" s="1309"/>
      <c r="E57" s="1310"/>
      <c r="F57" s="133">
        <v>4774</v>
      </c>
      <c r="G57" s="133">
        <v>4706</v>
      </c>
      <c r="H57" s="134">
        <v>4802</v>
      </c>
    </row>
    <row r="58" spans="2:8" ht="45.75" customHeight="1" x14ac:dyDescent="0.15">
      <c r="B58" s="135"/>
      <c r="C58" s="1297" t="s">
        <v>582</v>
      </c>
      <c r="D58" s="1298"/>
      <c r="E58" s="1299"/>
      <c r="F58" s="136">
        <v>2607</v>
      </c>
      <c r="G58" s="136">
        <v>2518</v>
      </c>
      <c r="H58" s="137">
        <v>2566</v>
      </c>
    </row>
    <row r="59" spans="2:8" ht="45.75" customHeight="1" x14ac:dyDescent="0.15">
      <c r="B59" s="135"/>
      <c r="C59" s="1297" t="s">
        <v>583</v>
      </c>
      <c r="D59" s="1298"/>
      <c r="E59" s="1299"/>
      <c r="F59" s="136">
        <v>2110</v>
      </c>
      <c r="G59" s="136">
        <v>2111</v>
      </c>
      <c r="H59" s="137">
        <v>2111</v>
      </c>
    </row>
    <row r="60" spans="2:8" ht="45.75" customHeight="1" x14ac:dyDescent="0.15">
      <c r="B60" s="135"/>
      <c r="C60" s="1297" t="s">
        <v>585</v>
      </c>
      <c r="D60" s="1298"/>
      <c r="E60" s="1299"/>
      <c r="F60" s="136"/>
      <c r="G60" s="136">
        <v>21</v>
      </c>
      <c r="H60" s="137">
        <v>57</v>
      </c>
    </row>
    <row r="61" spans="2:8" ht="45.75" customHeight="1" x14ac:dyDescent="0.15">
      <c r="B61" s="135"/>
      <c r="C61" s="1297" t="s">
        <v>584</v>
      </c>
      <c r="D61" s="1298"/>
      <c r="E61" s="1299"/>
      <c r="F61" s="136">
        <v>55</v>
      </c>
      <c r="G61" s="136">
        <v>55</v>
      </c>
      <c r="H61" s="137">
        <v>54</v>
      </c>
    </row>
    <row r="62" spans="2:8" ht="45.75" customHeight="1" thickBot="1" x14ac:dyDescent="0.2">
      <c r="B62" s="138"/>
      <c r="C62" s="1300" t="s">
        <v>586</v>
      </c>
      <c r="D62" s="1301"/>
      <c r="E62" s="1302"/>
      <c r="F62" s="139"/>
      <c r="G62" s="139"/>
      <c r="H62" s="140">
        <v>13</v>
      </c>
    </row>
    <row r="63" spans="2:8" ht="52.5" customHeight="1" thickBot="1" x14ac:dyDescent="0.2">
      <c r="B63" s="141"/>
      <c r="C63" s="1303" t="s">
        <v>51</v>
      </c>
      <c r="D63" s="1303"/>
      <c r="E63" s="1304"/>
      <c r="F63" s="142">
        <v>9478</v>
      </c>
      <c r="G63" s="142">
        <v>9361</v>
      </c>
      <c r="H63" s="143">
        <v>9179</v>
      </c>
    </row>
    <row r="64" spans="2:8" ht="15" customHeight="1" x14ac:dyDescent="0.15"/>
  </sheetData>
  <sheetProtection algorithmName="SHA-512" hashValue="Fo0qb7/AyAqsJ6TdpIEV5VIwU/csmkt/zHr7ln3nKt//8B6HcDyBhnutDQuqDD1OFKtusA9hhL6uaqkcnefriQ==" saltValue="PF/cOHcNEVNEpfb0iHVr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B51" sqref="BB51:BO52"/>
    </sheetView>
  </sheetViews>
  <sheetFormatPr defaultColWidth="0" defaultRowHeight="13.5" customHeight="1" zeroHeight="1" x14ac:dyDescent="0.15"/>
  <cols>
    <col min="1" max="1" width="6.42578125" style="390" customWidth="1"/>
    <col min="2" max="107" width="2.42578125" style="390" customWidth="1"/>
    <col min="108" max="108" width="6.140625" style="398" customWidth="1"/>
    <col min="109" max="109" width="5.85546875" style="397" customWidth="1"/>
    <col min="110" max="110" width="19.140625" style="390" hidden="1"/>
    <col min="111" max="115" width="12.5703125" style="390" hidden="1"/>
    <col min="116" max="349" width="8.5703125" style="390" hidden="1"/>
    <col min="350" max="355" width="14.85546875" style="390" hidden="1"/>
    <col min="356" max="357" width="15.85546875" style="390" hidden="1"/>
    <col min="358" max="363" width="16.140625" style="390" hidden="1"/>
    <col min="364" max="364" width="6.140625" style="390" hidden="1"/>
    <col min="365" max="365" width="3" style="390" hidden="1"/>
    <col min="366" max="605" width="8.5703125" style="390" hidden="1"/>
    <col min="606" max="611" width="14.85546875" style="390" hidden="1"/>
    <col min="612" max="613" width="15.85546875" style="390" hidden="1"/>
    <col min="614" max="619" width="16.140625" style="390" hidden="1"/>
    <col min="620" max="620" width="6.140625" style="390" hidden="1"/>
    <col min="621" max="621" width="3" style="390" hidden="1"/>
    <col min="622" max="861" width="8.5703125" style="390" hidden="1"/>
    <col min="862" max="867" width="14.85546875" style="390" hidden="1"/>
    <col min="868" max="869" width="15.85546875" style="390" hidden="1"/>
    <col min="870" max="875" width="16.140625" style="390" hidden="1"/>
    <col min="876" max="876" width="6.140625" style="390" hidden="1"/>
    <col min="877" max="877" width="3" style="390" hidden="1"/>
    <col min="878" max="1117" width="8.5703125" style="390" hidden="1"/>
    <col min="1118" max="1123" width="14.85546875" style="390" hidden="1"/>
    <col min="1124" max="1125" width="15.85546875" style="390" hidden="1"/>
    <col min="1126" max="1131" width="16.140625" style="390" hidden="1"/>
    <col min="1132" max="1132" width="6.140625" style="390" hidden="1"/>
    <col min="1133" max="1133" width="3" style="390" hidden="1"/>
    <col min="1134" max="1373" width="8.5703125" style="390" hidden="1"/>
    <col min="1374" max="1379" width="14.85546875" style="390" hidden="1"/>
    <col min="1380" max="1381" width="15.85546875" style="390" hidden="1"/>
    <col min="1382" max="1387" width="16.140625" style="390" hidden="1"/>
    <col min="1388" max="1388" width="6.140625" style="390" hidden="1"/>
    <col min="1389" max="1389" width="3" style="390" hidden="1"/>
    <col min="1390" max="1629" width="8.5703125" style="390" hidden="1"/>
    <col min="1630" max="1635" width="14.85546875" style="390" hidden="1"/>
    <col min="1636" max="1637" width="15.85546875" style="390" hidden="1"/>
    <col min="1638" max="1643" width="16.140625" style="390" hidden="1"/>
    <col min="1644" max="1644" width="6.140625" style="390" hidden="1"/>
    <col min="1645" max="1645" width="3" style="390" hidden="1"/>
    <col min="1646" max="1885" width="8.5703125" style="390" hidden="1"/>
    <col min="1886" max="1891" width="14.85546875" style="390" hidden="1"/>
    <col min="1892" max="1893" width="15.85546875" style="390" hidden="1"/>
    <col min="1894" max="1899" width="16.140625" style="390" hidden="1"/>
    <col min="1900" max="1900" width="6.140625" style="390" hidden="1"/>
    <col min="1901" max="1901" width="3" style="390" hidden="1"/>
    <col min="1902" max="2141" width="8.5703125" style="390" hidden="1"/>
    <col min="2142" max="2147" width="14.85546875" style="390" hidden="1"/>
    <col min="2148" max="2149" width="15.85546875" style="390" hidden="1"/>
    <col min="2150" max="2155" width="16.140625" style="390" hidden="1"/>
    <col min="2156" max="2156" width="6.140625" style="390" hidden="1"/>
    <col min="2157" max="2157" width="3" style="390" hidden="1"/>
    <col min="2158" max="2397" width="8.5703125" style="390" hidden="1"/>
    <col min="2398" max="2403" width="14.85546875" style="390" hidden="1"/>
    <col min="2404" max="2405" width="15.85546875" style="390" hidden="1"/>
    <col min="2406" max="2411" width="16.140625" style="390" hidden="1"/>
    <col min="2412" max="2412" width="6.140625" style="390" hidden="1"/>
    <col min="2413" max="2413" width="3" style="390" hidden="1"/>
    <col min="2414" max="2653" width="8.5703125" style="390" hidden="1"/>
    <col min="2654" max="2659" width="14.85546875" style="390" hidden="1"/>
    <col min="2660" max="2661" width="15.85546875" style="390" hidden="1"/>
    <col min="2662" max="2667" width="16.140625" style="390" hidden="1"/>
    <col min="2668" max="2668" width="6.140625" style="390" hidden="1"/>
    <col min="2669" max="2669" width="3" style="390" hidden="1"/>
    <col min="2670" max="2909" width="8.5703125" style="390" hidden="1"/>
    <col min="2910" max="2915" width="14.85546875" style="390" hidden="1"/>
    <col min="2916" max="2917" width="15.85546875" style="390" hidden="1"/>
    <col min="2918" max="2923" width="16.140625" style="390" hidden="1"/>
    <col min="2924" max="2924" width="6.140625" style="390" hidden="1"/>
    <col min="2925" max="2925" width="3" style="390" hidden="1"/>
    <col min="2926" max="3165" width="8.5703125" style="390" hidden="1"/>
    <col min="3166" max="3171" width="14.85546875" style="390" hidden="1"/>
    <col min="3172" max="3173" width="15.85546875" style="390" hidden="1"/>
    <col min="3174" max="3179" width="16.140625" style="390" hidden="1"/>
    <col min="3180" max="3180" width="6.140625" style="390" hidden="1"/>
    <col min="3181" max="3181" width="3" style="390" hidden="1"/>
    <col min="3182" max="3421" width="8.5703125" style="390" hidden="1"/>
    <col min="3422" max="3427" width="14.85546875" style="390" hidden="1"/>
    <col min="3428" max="3429" width="15.85546875" style="390" hidden="1"/>
    <col min="3430" max="3435" width="16.140625" style="390" hidden="1"/>
    <col min="3436" max="3436" width="6.140625" style="390" hidden="1"/>
    <col min="3437" max="3437" width="3" style="390" hidden="1"/>
    <col min="3438" max="3677" width="8.5703125" style="390" hidden="1"/>
    <col min="3678" max="3683" width="14.85546875" style="390" hidden="1"/>
    <col min="3684" max="3685" width="15.85546875" style="390" hidden="1"/>
    <col min="3686" max="3691" width="16.140625" style="390" hidden="1"/>
    <col min="3692" max="3692" width="6.140625" style="390" hidden="1"/>
    <col min="3693" max="3693" width="3" style="390" hidden="1"/>
    <col min="3694" max="3933" width="8.5703125" style="390" hidden="1"/>
    <col min="3934" max="3939" width="14.85546875" style="390" hidden="1"/>
    <col min="3940" max="3941" width="15.85546875" style="390" hidden="1"/>
    <col min="3942" max="3947" width="16.140625" style="390" hidden="1"/>
    <col min="3948" max="3948" width="6.140625" style="390" hidden="1"/>
    <col min="3949" max="3949" width="3" style="390" hidden="1"/>
    <col min="3950" max="4189" width="8.5703125" style="390" hidden="1"/>
    <col min="4190" max="4195" width="14.85546875" style="390" hidden="1"/>
    <col min="4196" max="4197" width="15.85546875" style="390" hidden="1"/>
    <col min="4198" max="4203" width="16.140625" style="390" hidden="1"/>
    <col min="4204" max="4204" width="6.140625" style="390" hidden="1"/>
    <col min="4205" max="4205" width="3" style="390" hidden="1"/>
    <col min="4206" max="4445" width="8.5703125" style="390" hidden="1"/>
    <col min="4446" max="4451" width="14.85546875" style="390" hidden="1"/>
    <col min="4452" max="4453" width="15.85546875" style="390" hidden="1"/>
    <col min="4454" max="4459" width="16.140625" style="390" hidden="1"/>
    <col min="4460" max="4460" width="6.140625" style="390" hidden="1"/>
    <col min="4461" max="4461" width="3" style="390" hidden="1"/>
    <col min="4462" max="4701" width="8.5703125" style="390" hidden="1"/>
    <col min="4702" max="4707" width="14.85546875" style="390" hidden="1"/>
    <col min="4708" max="4709" width="15.85546875" style="390" hidden="1"/>
    <col min="4710" max="4715" width="16.140625" style="390" hidden="1"/>
    <col min="4716" max="4716" width="6.140625" style="390" hidden="1"/>
    <col min="4717" max="4717" width="3" style="390" hidden="1"/>
    <col min="4718" max="4957" width="8.5703125" style="390" hidden="1"/>
    <col min="4958" max="4963" width="14.85546875" style="390" hidden="1"/>
    <col min="4964" max="4965" width="15.85546875" style="390" hidden="1"/>
    <col min="4966" max="4971" width="16.140625" style="390" hidden="1"/>
    <col min="4972" max="4972" width="6.140625" style="390" hidden="1"/>
    <col min="4973" max="4973" width="3" style="390" hidden="1"/>
    <col min="4974" max="5213" width="8.5703125" style="390" hidden="1"/>
    <col min="5214" max="5219" width="14.85546875" style="390" hidden="1"/>
    <col min="5220" max="5221" width="15.85546875" style="390" hidden="1"/>
    <col min="5222" max="5227" width="16.140625" style="390" hidden="1"/>
    <col min="5228" max="5228" width="6.140625" style="390" hidden="1"/>
    <col min="5229" max="5229" width="3" style="390" hidden="1"/>
    <col min="5230" max="5469" width="8.5703125" style="390" hidden="1"/>
    <col min="5470" max="5475" width="14.85546875" style="390" hidden="1"/>
    <col min="5476" max="5477" width="15.85546875" style="390" hidden="1"/>
    <col min="5478" max="5483" width="16.140625" style="390" hidden="1"/>
    <col min="5484" max="5484" width="6.140625" style="390" hidden="1"/>
    <col min="5485" max="5485" width="3" style="390" hidden="1"/>
    <col min="5486" max="5725" width="8.5703125" style="390" hidden="1"/>
    <col min="5726" max="5731" width="14.85546875" style="390" hidden="1"/>
    <col min="5732" max="5733" width="15.85546875" style="390" hidden="1"/>
    <col min="5734" max="5739" width="16.140625" style="390" hidden="1"/>
    <col min="5740" max="5740" width="6.140625" style="390" hidden="1"/>
    <col min="5741" max="5741" width="3" style="390" hidden="1"/>
    <col min="5742" max="5981" width="8.5703125" style="390" hidden="1"/>
    <col min="5982" max="5987" width="14.85546875" style="390" hidden="1"/>
    <col min="5988" max="5989" width="15.85546875" style="390" hidden="1"/>
    <col min="5990" max="5995" width="16.140625" style="390" hidden="1"/>
    <col min="5996" max="5996" width="6.140625" style="390" hidden="1"/>
    <col min="5997" max="5997" width="3" style="390" hidden="1"/>
    <col min="5998" max="6237" width="8.5703125" style="390" hidden="1"/>
    <col min="6238" max="6243" width="14.85546875" style="390" hidden="1"/>
    <col min="6244" max="6245" width="15.85546875" style="390" hidden="1"/>
    <col min="6246" max="6251" width="16.140625" style="390" hidden="1"/>
    <col min="6252" max="6252" width="6.140625" style="390" hidden="1"/>
    <col min="6253" max="6253" width="3" style="390" hidden="1"/>
    <col min="6254" max="6493" width="8.5703125" style="390" hidden="1"/>
    <col min="6494" max="6499" width="14.85546875" style="390" hidden="1"/>
    <col min="6500" max="6501" width="15.85546875" style="390" hidden="1"/>
    <col min="6502" max="6507" width="16.140625" style="390" hidden="1"/>
    <col min="6508" max="6508" width="6.140625" style="390" hidden="1"/>
    <col min="6509" max="6509" width="3" style="390" hidden="1"/>
    <col min="6510" max="6749" width="8.5703125" style="390" hidden="1"/>
    <col min="6750" max="6755" width="14.85546875" style="390" hidden="1"/>
    <col min="6756" max="6757" width="15.85546875" style="390" hidden="1"/>
    <col min="6758" max="6763" width="16.140625" style="390" hidden="1"/>
    <col min="6764" max="6764" width="6.140625" style="390" hidden="1"/>
    <col min="6765" max="6765" width="3" style="390" hidden="1"/>
    <col min="6766" max="7005" width="8.5703125" style="390" hidden="1"/>
    <col min="7006" max="7011" width="14.85546875" style="390" hidden="1"/>
    <col min="7012" max="7013" width="15.85546875" style="390" hidden="1"/>
    <col min="7014" max="7019" width="16.140625" style="390" hidden="1"/>
    <col min="7020" max="7020" width="6.140625" style="390" hidden="1"/>
    <col min="7021" max="7021" width="3" style="390" hidden="1"/>
    <col min="7022" max="7261" width="8.5703125" style="390" hidden="1"/>
    <col min="7262" max="7267" width="14.85546875" style="390" hidden="1"/>
    <col min="7268" max="7269" width="15.85546875" style="390" hidden="1"/>
    <col min="7270" max="7275" width="16.140625" style="390" hidden="1"/>
    <col min="7276" max="7276" width="6.140625" style="390" hidden="1"/>
    <col min="7277" max="7277" width="3" style="390" hidden="1"/>
    <col min="7278" max="7517" width="8.5703125" style="390" hidden="1"/>
    <col min="7518" max="7523" width="14.85546875" style="390" hidden="1"/>
    <col min="7524" max="7525" width="15.85546875" style="390" hidden="1"/>
    <col min="7526" max="7531" width="16.140625" style="390" hidden="1"/>
    <col min="7532" max="7532" width="6.140625" style="390" hidden="1"/>
    <col min="7533" max="7533" width="3" style="390" hidden="1"/>
    <col min="7534" max="7773" width="8.5703125" style="390" hidden="1"/>
    <col min="7774" max="7779" width="14.85546875" style="390" hidden="1"/>
    <col min="7780" max="7781" width="15.85546875" style="390" hidden="1"/>
    <col min="7782" max="7787" width="16.140625" style="390" hidden="1"/>
    <col min="7788" max="7788" width="6.140625" style="390" hidden="1"/>
    <col min="7789" max="7789" width="3" style="390" hidden="1"/>
    <col min="7790" max="8029" width="8.5703125" style="390" hidden="1"/>
    <col min="8030" max="8035" width="14.85546875" style="390" hidden="1"/>
    <col min="8036" max="8037" width="15.85546875" style="390" hidden="1"/>
    <col min="8038" max="8043" width="16.140625" style="390" hidden="1"/>
    <col min="8044" max="8044" width="6.140625" style="390" hidden="1"/>
    <col min="8045" max="8045" width="3" style="390" hidden="1"/>
    <col min="8046" max="8285" width="8.5703125" style="390" hidden="1"/>
    <col min="8286" max="8291" width="14.85546875" style="390" hidden="1"/>
    <col min="8292" max="8293" width="15.85546875" style="390" hidden="1"/>
    <col min="8294" max="8299" width="16.140625" style="390" hidden="1"/>
    <col min="8300" max="8300" width="6.140625" style="390" hidden="1"/>
    <col min="8301" max="8301" width="3" style="390" hidden="1"/>
    <col min="8302" max="8541" width="8.5703125" style="390" hidden="1"/>
    <col min="8542" max="8547" width="14.85546875" style="390" hidden="1"/>
    <col min="8548" max="8549" width="15.85546875" style="390" hidden="1"/>
    <col min="8550" max="8555" width="16.140625" style="390" hidden="1"/>
    <col min="8556" max="8556" width="6.140625" style="390" hidden="1"/>
    <col min="8557" max="8557" width="3" style="390" hidden="1"/>
    <col min="8558" max="8797" width="8.5703125" style="390" hidden="1"/>
    <col min="8798" max="8803" width="14.85546875" style="390" hidden="1"/>
    <col min="8804" max="8805" width="15.85546875" style="390" hidden="1"/>
    <col min="8806" max="8811" width="16.140625" style="390" hidden="1"/>
    <col min="8812" max="8812" width="6.140625" style="390" hidden="1"/>
    <col min="8813" max="8813" width="3" style="390" hidden="1"/>
    <col min="8814" max="9053" width="8.5703125" style="390" hidden="1"/>
    <col min="9054" max="9059" width="14.85546875" style="390" hidden="1"/>
    <col min="9060" max="9061" width="15.85546875" style="390" hidden="1"/>
    <col min="9062" max="9067" width="16.140625" style="390" hidden="1"/>
    <col min="9068" max="9068" width="6.140625" style="390" hidden="1"/>
    <col min="9069" max="9069" width="3" style="390" hidden="1"/>
    <col min="9070" max="9309" width="8.5703125" style="390" hidden="1"/>
    <col min="9310" max="9315" width="14.85546875" style="390" hidden="1"/>
    <col min="9316" max="9317" width="15.85546875" style="390" hidden="1"/>
    <col min="9318" max="9323" width="16.140625" style="390" hidden="1"/>
    <col min="9324" max="9324" width="6.140625" style="390" hidden="1"/>
    <col min="9325" max="9325" width="3" style="390" hidden="1"/>
    <col min="9326" max="9565" width="8.5703125" style="390" hidden="1"/>
    <col min="9566" max="9571" width="14.85546875" style="390" hidden="1"/>
    <col min="9572" max="9573" width="15.85546875" style="390" hidden="1"/>
    <col min="9574" max="9579" width="16.140625" style="390" hidden="1"/>
    <col min="9580" max="9580" width="6.140625" style="390" hidden="1"/>
    <col min="9581" max="9581" width="3" style="390" hidden="1"/>
    <col min="9582" max="9821" width="8.5703125" style="390" hidden="1"/>
    <col min="9822" max="9827" width="14.85546875" style="390" hidden="1"/>
    <col min="9828" max="9829" width="15.85546875" style="390" hidden="1"/>
    <col min="9830" max="9835" width="16.140625" style="390" hidden="1"/>
    <col min="9836" max="9836" width="6.140625" style="390" hidden="1"/>
    <col min="9837" max="9837" width="3" style="390" hidden="1"/>
    <col min="9838" max="10077" width="8.5703125" style="390" hidden="1"/>
    <col min="10078" max="10083" width="14.85546875" style="390" hidden="1"/>
    <col min="10084" max="10085" width="15.85546875" style="390" hidden="1"/>
    <col min="10086" max="10091" width="16.140625" style="390" hidden="1"/>
    <col min="10092" max="10092" width="6.140625" style="390" hidden="1"/>
    <col min="10093" max="10093" width="3" style="390" hidden="1"/>
    <col min="10094" max="10333" width="8.5703125" style="390" hidden="1"/>
    <col min="10334" max="10339" width="14.85546875" style="390" hidden="1"/>
    <col min="10340" max="10341" width="15.85546875" style="390" hidden="1"/>
    <col min="10342" max="10347" width="16.140625" style="390" hidden="1"/>
    <col min="10348" max="10348" width="6.140625" style="390" hidden="1"/>
    <col min="10349" max="10349" width="3" style="390" hidden="1"/>
    <col min="10350" max="10589" width="8.5703125" style="390" hidden="1"/>
    <col min="10590" max="10595" width="14.85546875" style="390" hidden="1"/>
    <col min="10596" max="10597" width="15.85546875" style="390" hidden="1"/>
    <col min="10598" max="10603" width="16.140625" style="390" hidden="1"/>
    <col min="10604" max="10604" width="6.140625" style="390" hidden="1"/>
    <col min="10605" max="10605" width="3" style="390" hidden="1"/>
    <col min="10606" max="10845" width="8.5703125" style="390" hidden="1"/>
    <col min="10846" max="10851" width="14.85546875" style="390" hidden="1"/>
    <col min="10852" max="10853" width="15.85546875" style="390" hidden="1"/>
    <col min="10854" max="10859" width="16.140625" style="390" hidden="1"/>
    <col min="10860" max="10860" width="6.140625" style="390" hidden="1"/>
    <col min="10861" max="10861" width="3" style="390" hidden="1"/>
    <col min="10862" max="11101" width="8.5703125" style="390" hidden="1"/>
    <col min="11102" max="11107" width="14.85546875" style="390" hidden="1"/>
    <col min="11108" max="11109" width="15.85546875" style="390" hidden="1"/>
    <col min="11110" max="11115" width="16.140625" style="390" hidden="1"/>
    <col min="11116" max="11116" width="6.140625" style="390" hidden="1"/>
    <col min="11117" max="11117" width="3" style="390" hidden="1"/>
    <col min="11118" max="11357" width="8.5703125" style="390" hidden="1"/>
    <col min="11358" max="11363" width="14.85546875" style="390" hidden="1"/>
    <col min="11364" max="11365" width="15.85546875" style="390" hidden="1"/>
    <col min="11366" max="11371" width="16.140625" style="390" hidden="1"/>
    <col min="11372" max="11372" width="6.140625" style="390" hidden="1"/>
    <col min="11373" max="11373" width="3" style="390" hidden="1"/>
    <col min="11374" max="11613" width="8.5703125" style="390" hidden="1"/>
    <col min="11614" max="11619" width="14.85546875" style="390" hidden="1"/>
    <col min="11620" max="11621" width="15.85546875" style="390" hidden="1"/>
    <col min="11622" max="11627" width="16.140625" style="390" hidden="1"/>
    <col min="11628" max="11628" width="6.140625" style="390" hidden="1"/>
    <col min="11629" max="11629" width="3" style="390" hidden="1"/>
    <col min="11630" max="11869" width="8.5703125" style="390" hidden="1"/>
    <col min="11870" max="11875" width="14.85546875" style="390" hidden="1"/>
    <col min="11876" max="11877" width="15.85546875" style="390" hidden="1"/>
    <col min="11878" max="11883" width="16.140625" style="390" hidden="1"/>
    <col min="11884" max="11884" width="6.140625" style="390" hidden="1"/>
    <col min="11885" max="11885" width="3" style="390" hidden="1"/>
    <col min="11886" max="12125" width="8.5703125" style="390" hidden="1"/>
    <col min="12126" max="12131" width="14.85546875" style="390" hidden="1"/>
    <col min="12132" max="12133" width="15.85546875" style="390" hidden="1"/>
    <col min="12134" max="12139" width="16.140625" style="390" hidden="1"/>
    <col min="12140" max="12140" width="6.140625" style="390" hidden="1"/>
    <col min="12141" max="12141" width="3" style="390" hidden="1"/>
    <col min="12142" max="12381" width="8.5703125" style="390" hidden="1"/>
    <col min="12382" max="12387" width="14.85546875" style="390" hidden="1"/>
    <col min="12388" max="12389" width="15.85546875" style="390" hidden="1"/>
    <col min="12390" max="12395" width="16.140625" style="390" hidden="1"/>
    <col min="12396" max="12396" width="6.140625" style="390" hidden="1"/>
    <col min="12397" max="12397" width="3" style="390" hidden="1"/>
    <col min="12398" max="12637" width="8.5703125" style="390" hidden="1"/>
    <col min="12638" max="12643" width="14.85546875" style="390" hidden="1"/>
    <col min="12644" max="12645" width="15.85546875" style="390" hidden="1"/>
    <col min="12646" max="12651" width="16.140625" style="390" hidden="1"/>
    <col min="12652" max="12652" width="6.140625" style="390" hidden="1"/>
    <col min="12653" max="12653" width="3" style="390" hidden="1"/>
    <col min="12654" max="12893" width="8.5703125" style="390" hidden="1"/>
    <col min="12894" max="12899" width="14.85546875" style="390" hidden="1"/>
    <col min="12900" max="12901" width="15.85546875" style="390" hidden="1"/>
    <col min="12902" max="12907" width="16.140625" style="390" hidden="1"/>
    <col min="12908" max="12908" width="6.140625" style="390" hidden="1"/>
    <col min="12909" max="12909" width="3" style="390" hidden="1"/>
    <col min="12910" max="13149" width="8.5703125" style="390" hidden="1"/>
    <col min="13150" max="13155" width="14.85546875" style="390" hidden="1"/>
    <col min="13156" max="13157" width="15.85546875" style="390" hidden="1"/>
    <col min="13158" max="13163" width="16.140625" style="390" hidden="1"/>
    <col min="13164" max="13164" width="6.140625" style="390" hidden="1"/>
    <col min="13165" max="13165" width="3" style="390" hidden="1"/>
    <col min="13166" max="13405" width="8.5703125" style="390" hidden="1"/>
    <col min="13406" max="13411" width="14.85546875" style="390" hidden="1"/>
    <col min="13412" max="13413" width="15.85546875" style="390" hidden="1"/>
    <col min="13414" max="13419" width="16.140625" style="390" hidden="1"/>
    <col min="13420" max="13420" width="6.140625" style="390" hidden="1"/>
    <col min="13421" max="13421" width="3" style="390" hidden="1"/>
    <col min="13422" max="13661" width="8.5703125" style="390" hidden="1"/>
    <col min="13662" max="13667" width="14.85546875" style="390" hidden="1"/>
    <col min="13668" max="13669" width="15.85546875" style="390" hidden="1"/>
    <col min="13670" max="13675" width="16.140625" style="390" hidden="1"/>
    <col min="13676" max="13676" width="6.140625" style="390" hidden="1"/>
    <col min="13677" max="13677" width="3" style="390" hidden="1"/>
    <col min="13678" max="13917" width="8.5703125" style="390" hidden="1"/>
    <col min="13918" max="13923" width="14.85546875" style="390" hidden="1"/>
    <col min="13924" max="13925" width="15.85546875" style="390" hidden="1"/>
    <col min="13926" max="13931" width="16.140625" style="390" hidden="1"/>
    <col min="13932" max="13932" width="6.140625" style="390" hidden="1"/>
    <col min="13933" max="13933" width="3" style="390" hidden="1"/>
    <col min="13934" max="14173" width="8.5703125" style="390" hidden="1"/>
    <col min="14174" max="14179" width="14.85546875" style="390" hidden="1"/>
    <col min="14180" max="14181" width="15.85546875" style="390" hidden="1"/>
    <col min="14182" max="14187" width="16.140625" style="390" hidden="1"/>
    <col min="14188" max="14188" width="6.140625" style="390" hidden="1"/>
    <col min="14189" max="14189" width="3" style="390" hidden="1"/>
    <col min="14190" max="14429" width="8.5703125" style="390" hidden="1"/>
    <col min="14430" max="14435" width="14.85546875" style="390" hidden="1"/>
    <col min="14436" max="14437" width="15.85546875" style="390" hidden="1"/>
    <col min="14438" max="14443" width="16.140625" style="390" hidden="1"/>
    <col min="14444" max="14444" width="6.140625" style="390" hidden="1"/>
    <col min="14445" max="14445" width="3" style="390" hidden="1"/>
    <col min="14446" max="14685" width="8.5703125" style="390" hidden="1"/>
    <col min="14686" max="14691" width="14.85546875" style="390" hidden="1"/>
    <col min="14692" max="14693" width="15.85546875" style="390" hidden="1"/>
    <col min="14694" max="14699" width="16.140625" style="390" hidden="1"/>
    <col min="14700" max="14700" width="6.140625" style="390" hidden="1"/>
    <col min="14701" max="14701" width="3" style="390" hidden="1"/>
    <col min="14702" max="14941" width="8.5703125" style="390" hidden="1"/>
    <col min="14942" max="14947" width="14.85546875" style="390" hidden="1"/>
    <col min="14948" max="14949" width="15.85546875" style="390" hidden="1"/>
    <col min="14950" max="14955" width="16.140625" style="390" hidden="1"/>
    <col min="14956" max="14956" width="6.140625" style="390" hidden="1"/>
    <col min="14957" max="14957" width="3" style="390" hidden="1"/>
    <col min="14958" max="15197" width="8.5703125" style="390" hidden="1"/>
    <col min="15198" max="15203" width="14.85546875" style="390" hidden="1"/>
    <col min="15204" max="15205" width="15.85546875" style="390" hidden="1"/>
    <col min="15206" max="15211" width="16.140625" style="390" hidden="1"/>
    <col min="15212" max="15212" width="6.140625" style="390" hidden="1"/>
    <col min="15213" max="15213" width="3" style="390" hidden="1"/>
    <col min="15214" max="15453" width="8.5703125" style="390" hidden="1"/>
    <col min="15454" max="15459" width="14.85546875" style="390" hidden="1"/>
    <col min="15460" max="15461" width="15.85546875" style="390" hidden="1"/>
    <col min="15462" max="15467" width="16.140625" style="390" hidden="1"/>
    <col min="15468" max="15468" width="6.140625" style="390" hidden="1"/>
    <col min="15469" max="15469" width="3" style="390" hidden="1"/>
    <col min="15470" max="15709" width="8.5703125" style="390" hidden="1"/>
    <col min="15710" max="15715" width="14.85546875" style="390" hidden="1"/>
    <col min="15716" max="15717" width="15.85546875" style="390" hidden="1"/>
    <col min="15718" max="15723" width="16.140625" style="390" hidden="1"/>
    <col min="15724" max="15724" width="6.140625" style="390" hidden="1"/>
    <col min="15725" max="15725" width="3" style="390" hidden="1"/>
    <col min="15726" max="15965" width="8.5703125" style="390" hidden="1"/>
    <col min="15966" max="15971" width="14.85546875" style="390" hidden="1"/>
    <col min="15972" max="15973" width="15.85546875" style="390" hidden="1"/>
    <col min="15974" max="15979" width="16.140625" style="390" hidden="1"/>
    <col min="15980" max="15980" width="6.140625" style="390" hidden="1"/>
    <col min="15981" max="15981" width="3" style="390" hidden="1"/>
    <col min="15982" max="16221" width="8.5703125" style="390" hidden="1"/>
    <col min="16222" max="16227" width="14.85546875" style="390" hidden="1"/>
    <col min="16228" max="16229" width="15.85546875" style="390" hidden="1"/>
    <col min="16230" max="16235" width="16.140625" style="390" hidden="1"/>
    <col min="16236" max="16236" width="6.140625" style="390" hidden="1"/>
    <col min="16237" max="16237" width="3" style="390" hidden="1"/>
    <col min="16238" max="16384" width="8.57031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590</v>
      </c>
    </row>
    <row r="50" spans="1:109" x14ac:dyDescent="0.15">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553</v>
      </c>
      <c r="BQ50" s="1317"/>
      <c r="BR50" s="1317"/>
      <c r="BS50" s="1317"/>
      <c r="BT50" s="1317"/>
      <c r="BU50" s="1317"/>
      <c r="BV50" s="1317"/>
      <c r="BW50" s="1317"/>
      <c r="BX50" s="1317" t="s">
        <v>554</v>
      </c>
      <c r="BY50" s="1317"/>
      <c r="BZ50" s="1317"/>
      <c r="CA50" s="1317"/>
      <c r="CB50" s="1317"/>
      <c r="CC50" s="1317"/>
      <c r="CD50" s="1317"/>
      <c r="CE50" s="1317"/>
      <c r="CF50" s="1317" t="s">
        <v>555</v>
      </c>
      <c r="CG50" s="1317"/>
      <c r="CH50" s="1317"/>
      <c r="CI50" s="1317"/>
      <c r="CJ50" s="1317"/>
      <c r="CK50" s="1317"/>
      <c r="CL50" s="1317"/>
      <c r="CM50" s="1317"/>
      <c r="CN50" s="1317" t="s">
        <v>556</v>
      </c>
      <c r="CO50" s="1317"/>
      <c r="CP50" s="1317"/>
      <c r="CQ50" s="1317"/>
      <c r="CR50" s="1317"/>
      <c r="CS50" s="1317"/>
      <c r="CT50" s="1317"/>
      <c r="CU50" s="1317"/>
      <c r="CV50" s="1317" t="s">
        <v>557</v>
      </c>
      <c r="CW50" s="1317"/>
      <c r="CX50" s="1317"/>
      <c r="CY50" s="1317"/>
      <c r="CZ50" s="1317"/>
      <c r="DA50" s="1317"/>
      <c r="DB50" s="1317"/>
      <c r="DC50" s="1317"/>
    </row>
    <row r="51" spans="1:109" ht="13.5" customHeight="1" x14ac:dyDescent="0.15">
      <c r="B51" s="397"/>
      <c r="G51" s="1329"/>
      <c r="H51" s="1329"/>
      <c r="I51" s="1333"/>
      <c r="J51" s="1333"/>
      <c r="K51" s="1318"/>
      <c r="L51" s="1318"/>
      <c r="M51" s="1318"/>
      <c r="N51" s="1318"/>
      <c r="AM51" s="406"/>
      <c r="AN51" s="1316" t="s">
        <v>591</v>
      </c>
      <c r="AO51" s="1316"/>
      <c r="AP51" s="1316"/>
      <c r="AQ51" s="1316"/>
      <c r="AR51" s="1316"/>
      <c r="AS51" s="1316"/>
      <c r="AT51" s="1316"/>
      <c r="AU51" s="1316"/>
      <c r="AV51" s="1316"/>
      <c r="AW51" s="1316"/>
      <c r="AX51" s="1316"/>
      <c r="AY51" s="1316"/>
      <c r="AZ51" s="1316"/>
      <c r="BA51" s="1316"/>
      <c r="BB51" s="1316" t="s">
        <v>592</v>
      </c>
      <c r="BC51" s="1316"/>
      <c r="BD51" s="1316"/>
      <c r="BE51" s="1316"/>
      <c r="BF51" s="1316"/>
      <c r="BG51" s="1316"/>
      <c r="BH51" s="1316"/>
      <c r="BI51" s="1316"/>
      <c r="BJ51" s="1316"/>
      <c r="BK51" s="1316"/>
      <c r="BL51" s="1316"/>
      <c r="BM51" s="1316"/>
      <c r="BN51" s="1316"/>
      <c r="BO51" s="1316"/>
      <c r="BP51" s="1313">
        <v>9.6</v>
      </c>
      <c r="BQ51" s="1313"/>
      <c r="BR51" s="1313"/>
      <c r="BS51" s="1313"/>
      <c r="BT51" s="1313"/>
      <c r="BU51" s="1313"/>
      <c r="BV51" s="1313"/>
      <c r="BW51" s="1313"/>
      <c r="BX51" s="1328"/>
      <c r="BY51" s="1313"/>
      <c r="BZ51" s="1313"/>
      <c r="CA51" s="1313"/>
      <c r="CB51" s="1313"/>
      <c r="CC51" s="1313"/>
      <c r="CD51" s="1313"/>
      <c r="CE51" s="1313"/>
      <c r="CF51" s="1313">
        <v>11.9</v>
      </c>
      <c r="CG51" s="1313"/>
      <c r="CH51" s="1313"/>
      <c r="CI51" s="1313"/>
      <c r="CJ51" s="1313"/>
      <c r="CK51" s="1313"/>
      <c r="CL51" s="1313"/>
      <c r="CM51" s="1313"/>
      <c r="CN51" s="1313">
        <v>19.7</v>
      </c>
      <c r="CO51" s="1313"/>
      <c r="CP51" s="1313"/>
      <c r="CQ51" s="1313"/>
      <c r="CR51" s="1313"/>
      <c r="CS51" s="1313"/>
      <c r="CT51" s="1313"/>
      <c r="CU51" s="1313"/>
      <c r="CV51" s="1313">
        <v>17.8</v>
      </c>
      <c r="CW51" s="1313"/>
      <c r="CX51" s="1313"/>
      <c r="CY51" s="1313"/>
      <c r="CZ51" s="1313"/>
      <c r="DA51" s="1313"/>
      <c r="DB51" s="1313"/>
      <c r="DC51" s="1313"/>
    </row>
    <row r="52" spans="1:109" x14ac:dyDescent="0.15">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593</v>
      </c>
      <c r="BC53" s="1316"/>
      <c r="BD53" s="1316"/>
      <c r="BE53" s="1316"/>
      <c r="BF53" s="1316"/>
      <c r="BG53" s="1316"/>
      <c r="BH53" s="1316"/>
      <c r="BI53" s="1316"/>
      <c r="BJ53" s="1316"/>
      <c r="BK53" s="1316"/>
      <c r="BL53" s="1316"/>
      <c r="BM53" s="1316"/>
      <c r="BN53" s="1316"/>
      <c r="BO53" s="1316"/>
      <c r="BP53" s="1313">
        <v>64.7</v>
      </c>
      <c r="BQ53" s="1313"/>
      <c r="BR53" s="1313"/>
      <c r="BS53" s="1313"/>
      <c r="BT53" s="1313"/>
      <c r="BU53" s="1313"/>
      <c r="BV53" s="1313"/>
      <c r="BW53" s="1313"/>
      <c r="BX53" s="1328"/>
      <c r="BY53" s="1313"/>
      <c r="BZ53" s="1313"/>
      <c r="CA53" s="1313"/>
      <c r="CB53" s="1313"/>
      <c r="CC53" s="1313"/>
      <c r="CD53" s="1313"/>
      <c r="CE53" s="1313"/>
      <c r="CF53" s="1313">
        <v>67.599999999999994</v>
      </c>
      <c r="CG53" s="1313"/>
      <c r="CH53" s="1313"/>
      <c r="CI53" s="1313"/>
      <c r="CJ53" s="1313"/>
      <c r="CK53" s="1313"/>
      <c r="CL53" s="1313"/>
      <c r="CM53" s="1313"/>
      <c r="CN53" s="1313">
        <v>67.599999999999994</v>
      </c>
      <c r="CO53" s="1313"/>
      <c r="CP53" s="1313"/>
      <c r="CQ53" s="1313"/>
      <c r="CR53" s="1313"/>
      <c r="CS53" s="1313"/>
      <c r="CT53" s="1313"/>
      <c r="CU53" s="1313"/>
      <c r="CV53" s="1313">
        <v>68.599999999999994</v>
      </c>
      <c r="CW53" s="1313"/>
      <c r="CX53" s="1313"/>
      <c r="CY53" s="1313"/>
      <c r="CZ53" s="1313"/>
      <c r="DA53" s="1313"/>
      <c r="DB53" s="1313"/>
      <c r="DC53" s="1313"/>
    </row>
    <row r="54" spans="1:109" x14ac:dyDescent="0.15">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594</v>
      </c>
      <c r="AO55" s="1317"/>
      <c r="AP55" s="1317"/>
      <c r="AQ55" s="1317"/>
      <c r="AR55" s="1317"/>
      <c r="AS55" s="1317"/>
      <c r="AT55" s="1317"/>
      <c r="AU55" s="1317"/>
      <c r="AV55" s="1317"/>
      <c r="AW55" s="1317"/>
      <c r="AX55" s="1317"/>
      <c r="AY55" s="1317"/>
      <c r="AZ55" s="1317"/>
      <c r="BA55" s="1317"/>
      <c r="BB55" s="1316" t="s">
        <v>595</v>
      </c>
      <c r="BC55" s="1316"/>
      <c r="BD55" s="1316"/>
      <c r="BE55" s="1316"/>
      <c r="BF55" s="1316"/>
      <c r="BG55" s="1316"/>
      <c r="BH55" s="1316"/>
      <c r="BI55" s="1316"/>
      <c r="BJ55" s="1316"/>
      <c r="BK55" s="1316"/>
      <c r="BL55" s="1316"/>
      <c r="BM55" s="1316"/>
      <c r="BN55" s="1316"/>
      <c r="BO55" s="1316"/>
      <c r="BP55" s="1313">
        <v>21</v>
      </c>
      <c r="BQ55" s="1313"/>
      <c r="BR55" s="1313"/>
      <c r="BS55" s="1313"/>
      <c r="BT55" s="1313"/>
      <c r="BU55" s="1313"/>
      <c r="BV55" s="1313"/>
      <c r="BW55" s="1313"/>
      <c r="BX55" s="1328"/>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12.8</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593</v>
      </c>
      <c r="BC57" s="1316"/>
      <c r="BD57" s="1316"/>
      <c r="BE57" s="1316"/>
      <c r="BF57" s="1316"/>
      <c r="BG57" s="1316"/>
      <c r="BH57" s="1316"/>
      <c r="BI57" s="1316"/>
      <c r="BJ57" s="1316"/>
      <c r="BK57" s="1316"/>
      <c r="BL57" s="1316"/>
      <c r="BM57" s="1316"/>
      <c r="BN57" s="1316"/>
      <c r="BO57" s="1316"/>
      <c r="BP57" s="1313">
        <v>55.9</v>
      </c>
      <c r="BQ57" s="1313"/>
      <c r="BR57" s="1313"/>
      <c r="BS57" s="1313"/>
      <c r="BT57" s="1313"/>
      <c r="BU57" s="1313"/>
      <c r="BV57" s="1313"/>
      <c r="BW57" s="1313"/>
      <c r="BX57" s="1328"/>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596</v>
      </c>
    </row>
    <row r="64" spans="1:109" x14ac:dyDescent="0.15">
      <c r="B64" s="397"/>
      <c r="G64" s="404"/>
      <c r="I64" s="417"/>
      <c r="J64" s="417"/>
      <c r="K64" s="417"/>
      <c r="L64" s="417"/>
      <c r="M64" s="417"/>
      <c r="N64" s="418"/>
      <c r="AM64" s="404"/>
      <c r="AN64" s="404" t="s">
        <v>589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597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590</v>
      </c>
    </row>
    <row r="72" spans="2:107" x14ac:dyDescent="0.15">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553</v>
      </c>
      <c r="BQ72" s="1317"/>
      <c r="BR72" s="1317"/>
      <c r="BS72" s="1317"/>
      <c r="BT72" s="1317"/>
      <c r="BU72" s="1317"/>
      <c r="BV72" s="1317"/>
      <c r="BW72" s="1317"/>
      <c r="BX72" s="1317" t="s">
        <v>554</v>
      </c>
      <c r="BY72" s="1317"/>
      <c r="BZ72" s="1317"/>
      <c r="CA72" s="1317"/>
      <c r="CB72" s="1317"/>
      <c r="CC72" s="1317"/>
      <c r="CD72" s="1317"/>
      <c r="CE72" s="1317"/>
      <c r="CF72" s="1317" t="s">
        <v>555</v>
      </c>
      <c r="CG72" s="1317"/>
      <c r="CH72" s="1317"/>
      <c r="CI72" s="1317"/>
      <c r="CJ72" s="1317"/>
      <c r="CK72" s="1317"/>
      <c r="CL72" s="1317"/>
      <c r="CM72" s="1317"/>
      <c r="CN72" s="1317" t="s">
        <v>556</v>
      </c>
      <c r="CO72" s="1317"/>
      <c r="CP72" s="1317"/>
      <c r="CQ72" s="1317"/>
      <c r="CR72" s="1317"/>
      <c r="CS72" s="1317"/>
      <c r="CT72" s="1317"/>
      <c r="CU72" s="1317"/>
      <c r="CV72" s="1317" t="s">
        <v>557</v>
      </c>
      <c r="CW72" s="1317"/>
      <c r="CX72" s="1317"/>
      <c r="CY72" s="1317"/>
      <c r="CZ72" s="1317"/>
      <c r="DA72" s="1317"/>
      <c r="DB72" s="1317"/>
      <c r="DC72" s="1317"/>
    </row>
    <row r="73" spans="2:107" x14ac:dyDescent="0.15">
      <c r="B73" s="397"/>
      <c r="G73" s="1329"/>
      <c r="H73" s="1329"/>
      <c r="I73" s="1329"/>
      <c r="J73" s="1329"/>
      <c r="K73" s="1312"/>
      <c r="L73" s="1312"/>
      <c r="M73" s="1312"/>
      <c r="N73" s="1312"/>
      <c r="AM73" s="406"/>
      <c r="AN73" s="1316" t="s">
        <v>591</v>
      </c>
      <c r="AO73" s="1316"/>
      <c r="AP73" s="1316"/>
      <c r="AQ73" s="1316"/>
      <c r="AR73" s="1316"/>
      <c r="AS73" s="1316"/>
      <c r="AT73" s="1316"/>
      <c r="AU73" s="1316"/>
      <c r="AV73" s="1316"/>
      <c r="AW73" s="1316"/>
      <c r="AX73" s="1316"/>
      <c r="AY73" s="1316"/>
      <c r="AZ73" s="1316"/>
      <c r="BA73" s="1316"/>
      <c r="BB73" s="1316" t="s">
        <v>595</v>
      </c>
      <c r="BC73" s="1316"/>
      <c r="BD73" s="1316"/>
      <c r="BE73" s="1316"/>
      <c r="BF73" s="1316"/>
      <c r="BG73" s="1316"/>
      <c r="BH73" s="1316"/>
      <c r="BI73" s="1316"/>
      <c r="BJ73" s="1316"/>
      <c r="BK73" s="1316"/>
      <c r="BL73" s="1316"/>
      <c r="BM73" s="1316"/>
      <c r="BN73" s="1316"/>
      <c r="BO73" s="1316"/>
      <c r="BP73" s="1313">
        <v>9.6</v>
      </c>
      <c r="BQ73" s="1313"/>
      <c r="BR73" s="1313"/>
      <c r="BS73" s="1313"/>
      <c r="BT73" s="1313"/>
      <c r="BU73" s="1313"/>
      <c r="BV73" s="1313"/>
      <c r="BW73" s="1313"/>
      <c r="BX73" s="1313">
        <v>9.5</v>
      </c>
      <c r="BY73" s="1313"/>
      <c r="BZ73" s="1313"/>
      <c r="CA73" s="1313"/>
      <c r="CB73" s="1313"/>
      <c r="CC73" s="1313"/>
      <c r="CD73" s="1313"/>
      <c r="CE73" s="1313"/>
      <c r="CF73" s="1313">
        <v>11.9</v>
      </c>
      <c r="CG73" s="1313"/>
      <c r="CH73" s="1313"/>
      <c r="CI73" s="1313"/>
      <c r="CJ73" s="1313"/>
      <c r="CK73" s="1313"/>
      <c r="CL73" s="1313"/>
      <c r="CM73" s="1313"/>
      <c r="CN73" s="1313">
        <v>19.7</v>
      </c>
      <c r="CO73" s="1313"/>
      <c r="CP73" s="1313"/>
      <c r="CQ73" s="1313"/>
      <c r="CR73" s="1313"/>
      <c r="CS73" s="1313"/>
      <c r="CT73" s="1313"/>
      <c r="CU73" s="1313"/>
      <c r="CV73" s="1313">
        <v>17.8</v>
      </c>
      <c r="CW73" s="1313"/>
      <c r="CX73" s="1313"/>
      <c r="CY73" s="1313"/>
      <c r="CZ73" s="1313"/>
      <c r="DA73" s="1313"/>
      <c r="DB73" s="1313"/>
      <c r="DC73" s="1313"/>
    </row>
    <row r="74" spans="2:107" x14ac:dyDescent="0.15">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598</v>
      </c>
      <c r="BC75" s="1316"/>
      <c r="BD75" s="1316"/>
      <c r="BE75" s="1316"/>
      <c r="BF75" s="1316"/>
      <c r="BG75" s="1316"/>
      <c r="BH75" s="1316"/>
      <c r="BI75" s="1316"/>
      <c r="BJ75" s="1316"/>
      <c r="BK75" s="1316"/>
      <c r="BL75" s="1316"/>
      <c r="BM75" s="1316"/>
      <c r="BN75" s="1316"/>
      <c r="BO75" s="1316"/>
      <c r="BP75" s="1313">
        <v>9.4</v>
      </c>
      <c r="BQ75" s="1313"/>
      <c r="BR75" s="1313"/>
      <c r="BS75" s="1313"/>
      <c r="BT75" s="1313"/>
      <c r="BU75" s="1313"/>
      <c r="BV75" s="1313"/>
      <c r="BW75" s="1313"/>
      <c r="BX75" s="1313">
        <v>9.1</v>
      </c>
      <c r="BY75" s="1313"/>
      <c r="BZ75" s="1313"/>
      <c r="CA75" s="1313"/>
      <c r="CB75" s="1313"/>
      <c r="CC75" s="1313"/>
      <c r="CD75" s="1313"/>
      <c r="CE75" s="1313"/>
      <c r="CF75" s="1313">
        <v>9.1999999999999993</v>
      </c>
      <c r="CG75" s="1313"/>
      <c r="CH75" s="1313"/>
      <c r="CI75" s="1313"/>
      <c r="CJ75" s="1313"/>
      <c r="CK75" s="1313"/>
      <c r="CL75" s="1313"/>
      <c r="CM75" s="1313"/>
      <c r="CN75" s="1313">
        <v>9.3000000000000007</v>
      </c>
      <c r="CO75" s="1313"/>
      <c r="CP75" s="1313"/>
      <c r="CQ75" s="1313"/>
      <c r="CR75" s="1313"/>
      <c r="CS75" s="1313"/>
      <c r="CT75" s="1313"/>
      <c r="CU75" s="1313"/>
      <c r="CV75" s="1313">
        <v>9.6999999999999993</v>
      </c>
      <c r="CW75" s="1313"/>
      <c r="CX75" s="1313"/>
      <c r="CY75" s="1313"/>
      <c r="CZ75" s="1313"/>
      <c r="DA75" s="1313"/>
      <c r="DB75" s="1313"/>
      <c r="DC75" s="1313"/>
    </row>
    <row r="76" spans="2:107" x14ac:dyDescent="0.15">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594</v>
      </c>
      <c r="AO77" s="1317"/>
      <c r="AP77" s="1317"/>
      <c r="AQ77" s="1317"/>
      <c r="AR77" s="1317"/>
      <c r="AS77" s="1317"/>
      <c r="AT77" s="1317"/>
      <c r="AU77" s="1317"/>
      <c r="AV77" s="1317"/>
      <c r="AW77" s="1317"/>
      <c r="AX77" s="1317"/>
      <c r="AY77" s="1317"/>
      <c r="AZ77" s="1317"/>
      <c r="BA77" s="1317"/>
      <c r="BB77" s="1316" t="s">
        <v>595</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12.8</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599</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7.3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zfUup5wx7TuvL77ukpaB5p4iMm3zk/p19eslXGr5OqnMQqjQEB6vpOvUs9RfUqM3LrKCZB7MqP+qoR4RJqJoJg==" saltValue="sutISjmjpauBG0cRxiUbz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election activeCell="BB51" sqref="BB51:BO52"/>
    </sheetView>
  </sheetViews>
  <sheetFormatPr defaultColWidth="0" defaultRowHeight="13.5" customHeight="1" zeroHeight="1" x14ac:dyDescent="0.15"/>
  <cols>
    <col min="1" max="34" width="2.42578125" style="293" customWidth="1"/>
    <col min="35" max="122" width="2.42578125" style="292" customWidth="1"/>
    <col min="123" max="16384" width="2.425781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600</v>
      </c>
    </row>
  </sheetData>
  <sheetProtection algorithmName="SHA-512" hashValue="Ec55sERW7iwyxtvhxbR17wh4Lw6/XlHaRQ7MLSU/P9099t3WwiUgbdX60pdyZtUd9g9k1uIzBuC5skbPhbcCuA==" saltValue="11XthW/YNXdDujuHMfFS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election activeCell="BB51" sqref="BB51:BO52"/>
    </sheetView>
  </sheetViews>
  <sheetFormatPr defaultColWidth="0" defaultRowHeight="13.5" customHeight="1" zeroHeight="1" x14ac:dyDescent="0.15"/>
  <cols>
    <col min="1" max="34" width="2.42578125" style="293" customWidth="1"/>
    <col min="35" max="122" width="2.42578125" style="292" customWidth="1"/>
    <col min="123" max="16384" width="2.425781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600</v>
      </c>
    </row>
  </sheetData>
  <sheetProtection algorithmName="SHA-512" hashValue="MjCMkv6Vj7TBxLyDcUGtL185l/nncy6CoIpkmfuSeWA8iX739jlbFI9KHdp/8RkZselYS3DgQu8QoHKTrJfdZQ==" saltValue="MvWjbvq9SMMKPpve14kz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175815</v>
      </c>
      <c r="E3" s="162"/>
      <c r="F3" s="163">
        <v>47738</v>
      </c>
      <c r="G3" s="164"/>
      <c r="H3" s="165"/>
    </row>
    <row r="4" spans="1:8" x14ac:dyDescent="0.15">
      <c r="A4" s="166"/>
      <c r="B4" s="167"/>
      <c r="C4" s="168"/>
      <c r="D4" s="169">
        <v>113349</v>
      </c>
      <c r="E4" s="170"/>
      <c r="F4" s="171">
        <v>24937</v>
      </c>
      <c r="G4" s="172"/>
      <c r="H4" s="173"/>
    </row>
    <row r="5" spans="1:8" x14ac:dyDescent="0.15">
      <c r="A5" s="154" t="s">
        <v>545</v>
      </c>
      <c r="B5" s="159"/>
      <c r="C5" s="160"/>
      <c r="D5" s="161">
        <v>194904</v>
      </c>
      <c r="E5" s="162"/>
      <c r="F5" s="163">
        <v>52191</v>
      </c>
      <c r="G5" s="164"/>
      <c r="H5" s="165"/>
    </row>
    <row r="6" spans="1:8" x14ac:dyDescent="0.15">
      <c r="A6" s="166"/>
      <c r="B6" s="167"/>
      <c r="C6" s="168"/>
      <c r="D6" s="169">
        <v>77969</v>
      </c>
      <c r="E6" s="170"/>
      <c r="F6" s="171">
        <v>24843</v>
      </c>
      <c r="G6" s="172"/>
      <c r="H6" s="173"/>
    </row>
    <row r="7" spans="1:8" x14ac:dyDescent="0.15">
      <c r="A7" s="154" t="s">
        <v>546</v>
      </c>
      <c r="B7" s="159"/>
      <c r="C7" s="160"/>
      <c r="D7" s="161">
        <v>138695</v>
      </c>
      <c r="E7" s="162"/>
      <c r="F7" s="163">
        <v>47387</v>
      </c>
      <c r="G7" s="164"/>
      <c r="H7" s="165"/>
    </row>
    <row r="8" spans="1:8" x14ac:dyDescent="0.15">
      <c r="A8" s="166"/>
      <c r="B8" s="167"/>
      <c r="C8" s="168"/>
      <c r="D8" s="169">
        <v>77354</v>
      </c>
      <c r="E8" s="170"/>
      <c r="F8" s="171">
        <v>24928</v>
      </c>
      <c r="G8" s="172"/>
      <c r="H8" s="173"/>
    </row>
    <row r="9" spans="1:8" x14ac:dyDescent="0.15">
      <c r="A9" s="154" t="s">
        <v>547</v>
      </c>
      <c r="B9" s="159"/>
      <c r="C9" s="160"/>
      <c r="D9" s="161">
        <v>233353</v>
      </c>
      <c r="E9" s="162"/>
      <c r="F9" s="163">
        <v>51264</v>
      </c>
      <c r="G9" s="164"/>
      <c r="H9" s="165"/>
    </row>
    <row r="10" spans="1:8" x14ac:dyDescent="0.15">
      <c r="A10" s="166"/>
      <c r="B10" s="167"/>
      <c r="C10" s="168"/>
      <c r="D10" s="169">
        <v>135951</v>
      </c>
      <c r="E10" s="170"/>
      <c r="F10" s="171">
        <v>26040</v>
      </c>
      <c r="G10" s="172"/>
      <c r="H10" s="173"/>
    </row>
    <row r="11" spans="1:8" x14ac:dyDescent="0.15">
      <c r="A11" s="154" t="s">
        <v>548</v>
      </c>
      <c r="B11" s="159"/>
      <c r="C11" s="160"/>
      <c r="D11" s="161">
        <v>172136</v>
      </c>
      <c r="E11" s="162"/>
      <c r="F11" s="163">
        <v>96248</v>
      </c>
      <c r="G11" s="164"/>
      <c r="H11" s="165"/>
    </row>
    <row r="12" spans="1:8" x14ac:dyDescent="0.15">
      <c r="A12" s="166"/>
      <c r="B12" s="167"/>
      <c r="C12" s="174"/>
      <c r="D12" s="169">
        <v>65991</v>
      </c>
      <c r="E12" s="170"/>
      <c r="F12" s="171">
        <v>55768</v>
      </c>
      <c r="G12" s="172"/>
      <c r="H12" s="173"/>
    </row>
    <row r="13" spans="1:8" x14ac:dyDescent="0.15">
      <c r="A13" s="154"/>
      <c r="B13" s="159"/>
      <c r="C13" s="175"/>
      <c r="D13" s="176">
        <v>182981</v>
      </c>
      <c r="E13" s="177"/>
      <c r="F13" s="178">
        <v>58966</v>
      </c>
      <c r="G13" s="179"/>
      <c r="H13" s="165"/>
    </row>
    <row r="14" spans="1:8" x14ac:dyDescent="0.15">
      <c r="A14" s="166"/>
      <c r="B14" s="167"/>
      <c r="C14" s="168"/>
      <c r="D14" s="169">
        <v>94123</v>
      </c>
      <c r="E14" s="170"/>
      <c r="F14" s="171">
        <v>31303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4.74</v>
      </c>
      <c r="C19" s="180">
        <f>ROUND(VALUE(SUBSTITUTE(実質収支比率等に係る経年分析!G$48,"▲","-")),2)</f>
        <v>6.99</v>
      </c>
      <c r="D19" s="180">
        <f>ROUND(VALUE(SUBSTITUTE(実質収支比率等に係る経年分析!H$48,"▲","-")),2)</f>
        <v>8.31</v>
      </c>
      <c r="E19" s="180">
        <f>ROUND(VALUE(SUBSTITUTE(実質収支比率等に係る経年分析!I$48,"▲","-")),2)</f>
        <v>4.6100000000000003</v>
      </c>
      <c r="F19" s="180">
        <f>ROUND(VALUE(SUBSTITUTE(実質収支比率等に係る経年分析!J$48,"▲","-")),2)</f>
        <v>8.74</v>
      </c>
    </row>
    <row r="20" spans="1:11" x14ac:dyDescent="0.15">
      <c r="A20" s="180" t="s">
        <v>55</v>
      </c>
      <c r="B20" s="180">
        <f>ROUND(VALUE(SUBSTITUTE(実質収支比率等に係る経年分析!F$47,"▲","-")),2)</f>
        <v>29.16</v>
      </c>
      <c r="C20" s="180">
        <f>ROUND(VALUE(SUBSTITUTE(実質収支比率等に係る経年分析!G$47,"▲","-")),2)</f>
        <v>30.22</v>
      </c>
      <c r="D20" s="180">
        <f>ROUND(VALUE(SUBSTITUTE(実質収支比率等に係る経年分析!H$47,"▲","-")),2)</f>
        <v>30.9</v>
      </c>
      <c r="E20" s="180">
        <f>ROUND(VALUE(SUBSTITUTE(実質収支比率等に係る経年分析!I$47,"▲","-")),2)</f>
        <v>32.549999999999997</v>
      </c>
      <c r="F20" s="180">
        <f>ROUND(VALUE(SUBSTITUTE(実質収支比率等に係る経年分析!J$47,"▲","-")),2)</f>
        <v>31.82</v>
      </c>
    </row>
    <row r="21" spans="1:11" x14ac:dyDescent="0.15">
      <c r="A21" s="180" t="s">
        <v>56</v>
      </c>
      <c r="B21" s="180">
        <f>IF(ISNUMBER(VALUE(SUBSTITUTE(実質収支比率等に係る経年分析!F$49,"▲","-"))),ROUND(VALUE(SUBSTITUTE(実質収支比率等に係る経年分析!F$49,"▲","-")),2),NA())</f>
        <v>-1.19</v>
      </c>
      <c r="C21" s="180">
        <f>IF(ISNUMBER(VALUE(SUBSTITUTE(実質収支比率等に係る経年分析!G$49,"▲","-"))),ROUND(VALUE(SUBSTITUTE(実質収支比率等に係る経年分析!G$49,"▲","-")),2),NA())</f>
        <v>0.01</v>
      </c>
      <c r="D21" s="180">
        <f>IF(ISNUMBER(VALUE(SUBSTITUTE(実質収支比率等に係る経年分析!H$49,"▲","-"))),ROUND(VALUE(SUBSTITUTE(実質収支比率等に係る経年分析!H$49,"▲","-")),2),NA())</f>
        <v>-3.11</v>
      </c>
      <c r="E21" s="180">
        <f>IF(ISNUMBER(VALUE(SUBSTITUTE(実質収支比率等に係る経年分析!I$49,"▲","-"))),ROUND(VALUE(SUBSTITUTE(実質収支比率等に係る経年分析!I$49,"▲","-")),2),NA())</f>
        <v>-6.2</v>
      </c>
      <c r="F21" s="180">
        <f>IF(ISNUMBER(VALUE(SUBSTITUTE(実質収支比率等に係る経年分析!J$49,"▲","-"))),ROUND(VALUE(SUBSTITUTE(実質収支比率等に係る経年分析!J$49,"▲","-")),2),NA())</f>
        <v>2.2599999999999998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個別排水処理事業特別会計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5.45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4.6100000000000003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5.0999999999999996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8.31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4.5999999999999996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2011</v>
      </c>
      <c r="E42" s="182"/>
      <c r="F42" s="182"/>
      <c r="G42" s="182">
        <f>'実質公債費比率（分子）の構造'!L$52</f>
        <v>1941</v>
      </c>
      <c r="H42" s="182"/>
      <c r="I42" s="182"/>
      <c r="J42" s="182">
        <f>'実質公債費比率（分子）の構造'!M$52</f>
        <v>1909</v>
      </c>
      <c r="K42" s="182"/>
      <c r="L42" s="182"/>
      <c r="M42" s="182">
        <f>'実質公債費比率（分子）の構造'!N$52</f>
        <v>2021</v>
      </c>
      <c r="N42" s="182"/>
      <c r="O42" s="182"/>
      <c r="P42" s="182">
        <f>'実質公債費比率（分子）の構造'!O$52</f>
        <v>2053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30</v>
      </c>
      <c r="C44" s="182"/>
      <c r="D44" s="182"/>
      <c r="E44" s="182">
        <f>'実質公債費比率（分子）の構造'!L$50</f>
        <v>28</v>
      </c>
      <c r="F44" s="182"/>
      <c r="G44" s="182"/>
      <c r="H44" s="182">
        <f>'実質公債費比率（分子）の構造'!M$50</f>
        <v>25</v>
      </c>
      <c r="I44" s="182"/>
      <c r="J44" s="182"/>
      <c r="K44" s="182">
        <f>'実質公債費比率（分子）の構造'!N$50</f>
        <v>25</v>
      </c>
      <c r="L44" s="182"/>
      <c r="M44" s="182"/>
      <c r="N44" s="182">
        <f>'実質公債費比率（分子）の構造'!O$50</f>
        <v>24</v>
      </c>
      <c r="O44" s="182"/>
      <c r="P44" s="182"/>
    </row>
    <row r="45" spans="1:16" x14ac:dyDescent="0.15">
      <c r="A45" s="182" t="s">
        <v>66</v>
      </c>
      <c r="B45" s="182">
        <f>'実質公債費比率（分子）の構造'!K$49</f>
        <v>42</v>
      </c>
      <c r="C45" s="182"/>
      <c r="D45" s="182"/>
      <c r="E45" s="182">
        <f>'実質公債費比率（分子）の構造'!L$49</f>
        <v>42</v>
      </c>
      <c r="F45" s="182"/>
      <c r="G45" s="182"/>
      <c r="H45" s="182">
        <f>'実質公債費比率（分子）の構造'!M$49</f>
        <v>49</v>
      </c>
      <c r="I45" s="182"/>
      <c r="J45" s="182"/>
      <c r="K45" s="182">
        <f>'実質公債費比率（分子）の構造'!N$49</f>
        <v>37</v>
      </c>
      <c r="L45" s="182"/>
      <c r="M45" s="182"/>
      <c r="N45" s="182">
        <f>'実質公債費比率（分子）の構造'!O$49</f>
        <v>22</v>
      </c>
      <c r="O45" s="182"/>
      <c r="P45" s="182"/>
    </row>
    <row r="46" spans="1:16" x14ac:dyDescent="0.15">
      <c r="A46" s="182" t="s">
        <v>67</v>
      </c>
      <c r="B46" s="182">
        <f>'実質公債費比率（分子）の構造'!K$48</f>
        <v>449</v>
      </c>
      <c r="C46" s="182"/>
      <c r="D46" s="182"/>
      <c r="E46" s="182">
        <f>'実質公債費比率（分子）の構造'!L$48</f>
        <v>450</v>
      </c>
      <c r="F46" s="182"/>
      <c r="G46" s="182"/>
      <c r="H46" s="182">
        <f>'実質公債費比率（分子）の構造'!M$48</f>
        <v>422</v>
      </c>
      <c r="I46" s="182"/>
      <c r="J46" s="182"/>
      <c r="K46" s="182">
        <f>'実質公債費比率（分子）の構造'!N$48</f>
        <v>394</v>
      </c>
      <c r="L46" s="182"/>
      <c r="M46" s="182"/>
      <c r="N46" s="182">
        <f>'実質公債費比率（分子）の構造'!O$48</f>
        <v>395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2209</v>
      </c>
      <c r="C49" s="182"/>
      <c r="D49" s="182"/>
      <c r="E49" s="182">
        <f>'実質公債費比率（分子）の構造'!L$45</f>
        <v>2122</v>
      </c>
      <c r="F49" s="182"/>
      <c r="G49" s="182"/>
      <c r="H49" s="182">
        <f>'実質公債費比率（分子）の構造'!M$45</f>
        <v>2119</v>
      </c>
      <c r="I49" s="182"/>
      <c r="J49" s="182"/>
      <c r="K49" s="182">
        <f>'実質公債費比率（分子）の構造'!N$45</f>
        <v>2247</v>
      </c>
      <c r="L49" s="182"/>
      <c r="M49" s="182"/>
      <c r="N49" s="182">
        <f>'実質公債費比率（分子）の構造'!O$45</f>
        <v>2383</v>
      </c>
      <c r="O49" s="182"/>
      <c r="P49" s="182"/>
    </row>
    <row r="50" spans="1:16" x14ac:dyDescent="0.15">
      <c r="A50" s="182" t="s">
        <v>71</v>
      </c>
      <c r="B50" s="182" t="e">
        <f>NA()</f>
        <v>#N/A</v>
      </c>
      <c r="C50" s="182">
        <f>IF(ISNUMBER('実質公債費比率（分子）の構造'!K$53),'実質公債費比率（分子）の構造'!K$53,NA())</f>
        <v>719</v>
      </c>
      <c r="D50" s="182" t="e">
        <f>NA()</f>
        <v>#N/A</v>
      </c>
      <c r="E50" s="182" t="e">
        <f>NA()</f>
        <v>#N/A</v>
      </c>
      <c r="F50" s="182">
        <f>IF(ISNUMBER('実質公債費比率（分子）の構造'!L$53),'実質公債費比率（分子）の構造'!L$53,NA())</f>
        <v>701</v>
      </c>
      <c r="G50" s="182" t="e">
        <f>NA()</f>
        <v>#N/A</v>
      </c>
      <c r="H50" s="182" t="e">
        <f>NA()</f>
        <v>#N/A</v>
      </c>
      <c r="I50" s="182">
        <f>IF(ISNUMBER('実質公債費比率（分子）の構造'!M$53),'実質公債費比率（分子）の構造'!M$53,NA())</f>
        <v>706</v>
      </c>
      <c r="J50" s="182" t="e">
        <f>NA()</f>
        <v>#N/A</v>
      </c>
      <c r="K50" s="182" t="e">
        <f>NA()</f>
        <v>#N/A</v>
      </c>
      <c r="L50" s="182">
        <f>IF(ISNUMBER('実質公債費比率（分子）の構造'!N$53),'実質公債費比率（分子）の構造'!N$53,NA())</f>
        <v>682</v>
      </c>
      <c r="M50" s="182" t="e">
        <f>NA()</f>
        <v>#N/A</v>
      </c>
      <c r="N50" s="182" t="e">
        <f>NA()</f>
        <v>#N/A</v>
      </c>
      <c r="O50" s="182">
        <f>IF(ISNUMBER('実質公債費比率（分子）の構造'!O$53),'実質公債費比率（分子）の構造'!O$53,NA())</f>
        <v>771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17635</v>
      </c>
      <c r="E56" s="181"/>
      <c r="F56" s="181"/>
      <c r="G56" s="181">
        <f>'将来負担比率（分子）の構造'!J$52</f>
        <v>18314</v>
      </c>
      <c r="H56" s="181"/>
      <c r="I56" s="181"/>
      <c r="J56" s="181">
        <f>'将来負担比率（分子）の構造'!K$52</f>
        <v>18412</v>
      </c>
      <c r="K56" s="181"/>
      <c r="L56" s="181"/>
      <c r="M56" s="181">
        <f>'将来負担比率（分子）の構造'!L$52</f>
        <v>19224</v>
      </c>
      <c r="N56" s="181"/>
      <c r="O56" s="181"/>
      <c r="P56" s="181">
        <f>'将来負担比率（分子）の構造'!M$52</f>
        <v>19250</v>
      </c>
    </row>
    <row r="57" spans="1:16" x14ac:dyDescent="0.15">
      <c r="A57" s="181" t="s">
        <v>42</v>
      </c>
      <c r="B57" s="181"/>
      <c r="C57" s="181"/>
      <c r="D57" s="181">
        <f>'将来負担比率（分子）の構造'!I$51</f>
        <v>2091</v>
      </c>
      <c r="E57" s="181"/>
      <c r="F57" s="181"/>
      <c r="G57" s="181">
        <f>'将来負担比率（分子）の構造'!J$51</f>
        <v>2577</v>
      </c>
      <c r="H57" s="181"/>
      <c r="I57" s="181"/>
      <c r="J57" s="181">
        <f>'将来負担比率（分子）の構造'!K$51</f>
        <v>2750</v>
      </c>
      <c r="K57" s="181"/>
      <c r="L57" s="181"/>
      <c r="M57" s="181">
        <f>'将来負担比率（分子）の構造'!L$51</f>
        <v>2945</v>
      </c>
      <c r="N57" s="181"/>
      <c r="O57" s="181"/>
      <c r="P57" s="181">
        <f>'将来負担比率（分子）の構造'!M$51</f>
        <v>2997</v>
      </c>
    </row>
    <row r="58" spans="1:16" x14ac:dyDescent="0.15">
      <c r="A58" s="181" t="s">
        <v>41</v>
      </c>
      <c r="B58" s="181"/>
      <c r="C58" s="181"/>
      <c r="D58" s="181">
        <f>'将来負担比率（分子）の構造'!I$50</f>
        <v>7811</v>
      </c>
      <c r="E58" s="181"/>
      <c r="F58" s="181"/>
      <c r="G58" s="181">
        <f>'将来負担比率（分子）の構造'!J$50</f>
        <v>7801</v>
      </c>
      <c r="H58" s="181"/>
      <c r="I58" s="181"/>
      <c r="J58" s="181">
        <f>'将来負担比率（分子）の構造'!K$50</f>
        <v>7626</v>
      </c>
      <c r="K58" s="181"/>
      <c r="L58" s="181"/>
      <c r="M58" s="181">
        <f>'将来負担比率（分子）の構造'!L$50</f>
        <v>7512</v>
      </c>
      <c r="N58" s="181"/>
      <c r="O58" s="181"/>
      <c r="P58" s="181">
        <f>'将来負担比率（分子）の構造'!M$50</f>
        <v>7297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2432</v>
      </c>
      <c r="C62" s="181"/>
      <c r="D62" s="181"/>
      <c r="E62" s="181">
        <f>'将来負担比率（分子）の構造'!J$45</f>
        <v>2379</v>
      </c>
      <c r="F62" s="181"/>
      <c r="G62" s="181"/>
      <c r="H62" s="181">
        <f>'将来負担比率（分子）の構造'!K$45</f>
        <v>2534</v>
      </c>
      <c r="I62" s="181"/>
      <c r="J62" s="181"/>
      <c r="K62" s="181">
        <f>'将来負担比率（分子）の構造'!L$45</f>
        <v>2517</v>
      </c>
      <c r="L62" s="181"/>
      <c r="M62" s="181"/>
      <c r="N62" s="181">
        <f>'将来負担比率（分子）の構造'!M$45</f>
        <v>2455</v>
      </c>
      <c r="O62" s="181"/>
      <c r="P62" s="181"/>
    </row>
    <row r="63" spans="1:16" x14ac:dyDescent="0.15">
      <c r="A63" s="181" t="s">
        <v>34</v>
      </c>
      <c r="B63" s="181">
        <f>'将来負担比率（分子）の構造'!I$44</f>
        <v>159</v>
      </c>
      <c r="C63" s="181"/>
      <c r="D63" s="181"/>
      <c r="E63" s="181">
        <f>'将来負担比率（分子）の構造'!J$44</f>
        <v>112</v>
      </c>
      <c r="F63" s="181"/>
      <c r="G63" s="181"/>
      <c r="H63" s="181">
        <f>'将来負担比率（分子）の構造'!K$44</f>
        <v>65</v>
      </c>
      <c r="I63" s="181"/>
      <c r="J63" s="181"/>
      <c r="K63" s="181">
        <f>'将来負担比率（分子）の構造'!L$44</f>
        <v>30</v>
      </c>
      <c r="L63" s="181"/>
      <c r="M63" s="181"/>
      <c r="N63" s="181">
        <f>'将来負担比率（分子）の構造'!M$44</f>
        <v>9</v>
      </c>
      <c r="O63" s="181"/>
      <c r="P63" s="181"/>
    </row>
    <row r="64" spans="1:16" x14ac:dyDescent="0.15">
      <c r="A64" s="181" t="s">
        <v>33</v>
      </c>
      <c r="B64" s="181">
        <f>'将来負担比率（分子）の構造'!I$43</f>
        <v>4857</v>
      </c>
      <c r="C64" s="181"/>
      <c r="D64" s="181"/>
      <c r="E64" s="181">
        <f>'将来負担比率（分子）の構造'!J$43</f>
        <v>4867</v>
      </c>
      <c r="F64" s="181"/>
      <c r="G64" s="181"/>
      <c r="H64" s="181">
        <f>'将来負担比率（分子）の構造'!K$43</f>
        <v>4660</v>
      </c>
      <c r="I64" s="181"/>
      <c r="J64" s="181"/>
      <c r="K64" s="181">
        <f>'将来負担比率（分子）の構造'!L$43</f>
        <v>4433</v>
      </c>
      <c r="L64" s="181"/>
      <c r="M64" s="181"/>
      <c r="N64" s="181">
        <f>'将来負担比率（分子）の構造'!M$43</f>
        <v>4065</v>
      </c>
      <c r="O64" s="181"/>
      <c r="P64" s="181"/>
    </row>
    <row r="65" spans="1:16" x14ac:dyDescent="0.15">
      <c r="A65" s="181" t="s">
        <v>32</v>
      </c>
      <c r="B65" s="181">
        <f>'将来負担比率（分子）の構造'!I$42</f>
        <v>157</v>
      </c>
      <c r="C65" s="181"/>
      <c r="D65" s="181"/>
      <c r="E65" s="181">
        <f>'将来負担比率（分子）の構造'!J$42</f>
        <v>132</v>
      </c>
      <c r="F65" s="181"/>
      <c r="G65" s="181"/>
      <c r="H65" s="181">
        <f>'将来負担比率（分子）の構造'!K$42</f>
        <v>108</v>
      </c>
      <c r="I65" s="181"/>
      <c r="J65" s="181"/>
      <c r="K65" s="181">
        <f>'将来負担比率（分子）の構造'!L$42</f>
        <v>85</v>
      </c>
      <c r="L65" s="181"/>
      <c r="M65" s="181"/>
      <c r="N65" s="181">
        <f>'将来負担比率（分子）の構造'!M$42</f>
        <v>61</v>
      </c>
      <c r="O65" s="181"/>
      <c r="P65" s="181"/>
    </row>
    <row r="66" spans="1:16" x14ac:dyDescent="0.15">
      <c r="A66" s="181" t="s">
        <v>31</v>
      </c>
      <c r="B66" s="181">
        <f>'将来負担比率（分子）の構造'!I$41</f>
        <v>20692</v>
      </c>
      <c r="C66" s="181"/>
      <c r="D66" s="181"/>
      <c r="E66" s="181">
        <f>'将来負担比率（分子）の構造'!J$41</f>
        <v>21936</v>
      </c>
      <c r="F66" s="181"/>
      <c r="G66" s="181"/>
      <c r="H66" s="181">
        <f>'将来負担比率（分子）の構造'!K$41</f>
        <v>22299</v>
      </c>
      <c r="I66" s="181"/>
      <c r="J66" s="181"/>
      <c r="K66" s="181">
        <f>'将来負担比率（分子）の構造'!L$41</f>
        <v>24043</v>
      </c>
      <c r="L66" s="181"/>
      <c r="M66" s="181"/>
      <c r="N66" s="181">
        <f>'将来負担比率（分子）の構造'!M$41</f>
        <v>24291</v>
      </c>
      <c r="O66" s="181"/>
      <c r="P66" s="181"/>
    </row>
    <row r="67" spans="1:16" x14ac:dyDescent="0.15">
      <c r="A67" s="181" t="s">
        <v>75</v>
      </c>
      <c r="B67" s="181" t="e">
        <f>NA()</f>
        <v>#N/A</v>
      </c>
      <c r="C67" s="181">
        <f>IF(ISNUMBER('将来負担比率（分子）の構造'!I$53), IF('将来負担比率（分子）の構造'!I$53 &lt; 0, 0, '将来負担比率（分子）の構造'!I$53), NA())</f>
        <v>759</v>
      </c>
      <c r="D67" s="181" t="e">
        <f>NA()</f>
        <v>#N/A</v>
      </c>
      <c r="E67" s="181" t="e">
        <f>NA()</f>
        <v>#N/A</v>
      </c>
      <c r="F67" s="181">
        <f>IF(ISNUMBER('将来負担比率（分子）の構造'!J$53), IF('将来負担比率（分子）の構造'!J$53 &lt; 0, 0, '将来負担比率（分子）の構造'!J$53), NA())</f>
        <v>733</v>
      </c>
      <c r="G67" s="181" t="e">
        <f>NA()</f>
        <v>#N/A</v>
      </c>
      <c r="H67" s="181" t="e">
        <f>NA()</f>
        <v>#N/A</v>
      </c>
      <c r="I67" s="181">
        <f>IF(ISNUMBER('将来負担比率（分子）の構造'!K$53), IF('将来負担比率（分子）の構造'!K$53 &lt; 0, 0, '将来負担比率（分子）の構造'!K$53), NA())</f>
        <v>878</v>
      </c>
      <c r="J67" s="181" t="e">
        <f>NA()</f>
        <v>#N/A</v>
      </c>
      <c r="K67" s="181" t="e">
        <f>NA()</f>
        <v>#N/A</v>
      </c>
      <c r="L67" s="181">
        <f>IF(ISNUMBER('将来負担比率（分子）の構造'!L$53), IF('将来負担比率（分子）の構造'!L$53 &lt; 0, 0, '将来負担比率（分子）の構造'!L$53), NA())</f>
        <v>1428</v>
      </c>
      <c r="M67" s="181" t="e">
        <f>NA()</f>
        <v>#N/A</v>
      </c>
      <c r="N67" s="181" t="e">
        <f>NA()</f>
        <v>#N/A</v>
      </c>
      <c r="O67" s="181">
        <f>IF(ISNUMBER('将来負担比率（分子）の構造'!M$53), IF('将来負担比率（分子）の構造'!M$53 &lt; 0, 0, '将来負担比率（分子）の構造'!M$53), NA())</f>
        <v>1337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2803</v>
      </c>
      <c r="C72" s="185">
        <f>基金残高に係る経年分析!G55</f>
        <v>2953</v>
      </c>
      <c r="D72" s="185">
        <f>基金残高に係る経年分析!H55</f>
        <v>2975</v>
      </c>
    </row>
    <row r="73" spans="1:16" x14ac:dyDescent="0.15">
      <c r="A73" s="184" t="s">
        <v>78</v>
      </c>
      <c r="B73" s="185">
        <f>基金残高に係る経年分析!F56</f>
        <v>1902</v>
      </c>
      <c r="C73" s="185">
        <f>基金残高に係る経年分析!G56</f>
        <v>1702</v>
      </c>
      <c r="D73" s="185">
        <f>基金残高に係る経年分析!H56</f>
        <v>1402</v>
      </c>
    </row>
    <row r="74" spans="1:16" x14ac:dyDescent="0.15">
      <c r="A74" s="184" t="s">
        <v>79</v>
      </c>
      <c r="B74" s="185">
        <f>基金残高に係る経年分析!F57</f>
        <v>4774</v>
      </c>
      <c r="C74" s="185">
        <f>基金残高に係る経年分析!G57</f>
        <v>4706</v>
      </c>
      <c r="D74" s="185">
        <f>基金残高に係る経年分析!H57</f>
        <v>4802</v>
      </c>
    </row>
  </sheetData>
  <sheetProtection algorithmName="SHA-512" hashValue="1Wkf0n4Xl+czOQ4scvZVUy4MVOar1vD6l1NzZWJ/uAcerDpTQgXinfhW+Cp+L4kJSjgUfUirKuj+6sxawQGlrw==" saltValue="HcqHJVK381FmIoY7zfO5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3"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2171316</v>
      </c>
      <c r="S5" s="736"/>
      <c r="T5" s="736"/>
      <c r="U5" s="736"/>
      <c r="V5" s="736"/>
      <c r="W5" s="736"/>
      <c r="X5" s="736"/>
      <c r="Y5" s="779"/>
      <c r="Z5" s="797">
        <v>11.5</v>
      </c>
      <c r="AA5" s="797"/>
      <c r="AB5" s="797"/>
      <c r="AC5" s="797"/>
      <c r="AD5" s="798">
        <v>2073924</v>
      </c>
      <c r="AE5" s="798"/>
      <c r="AF5" s="798"/>
      <c r="AG5" s="798"/>
      <c r="AH5" s="798"/>
      <c r="AI5" s="798"/>
      <c r="AJ5" s="798"/>
      <c r="AK5" s="798"/>
      <c r="AL5" s="780">
        <v>22.5</v>
      </c>
      <c r="AM5" s="751"/>
      <c r="AN5" s="751"/>
      <c r="AO5" s="781"/>
      <c r="AP5" s="746" t="s">
        <v>225</v>
      </c>
      <c r="AQ5" s="747"/>
      <c r="AR5" s="747"/>
      <c r="AS5" s="747"/>
      <c r="AT5" s="747"/>
      <c r="AU5" s="747"/>
      <c r="AV5" s="747"/>
      <c r="AW5" s="747"/>
      <c r="AX5" s="747"/>
      <c r="AY5" s="747"/>
      <c r="AZ5" s="747"/>
      <c r="BA5" s="747"/>
      <c r="BB5" s="747"/>
      <c r="BC5" s="747"/>
      <c r="BD5" s="747"/>
      <c r="BE5" s="747"/>
      <c r="BF5" s="748"/>
      <c r="BG5" s="680">
        <v>2071914</v>
      </c>
      <c r="BH5" s="681"/>
      <c r="BI5" s="681"/>
      <c r="BJ5" s="681"/>
      <c r="BK5" s="681"/>
      <c r="BL5" s="681"/>
      <c r="BM5" s="681"/>
      <c r="BN5" s="682"/>
      <c r="BO5" s="713">
        <v>95.4</v>
      </c>
      <c r="BP5" s="713"/>
      <c r="BQ5" s="713"/>
      <c r="BR5" s="713"/>
      <c r="BS5" s="714">
        <v>22632</v>
      </c>
      <c r="BT5" s="714"/>
      <c r="BU5" s="714"/>
      <c r="BV5" s="714"/>
      <c r="BW5" s="714"/>
      <c r="BX5" s="714"/>
      <c r="BY5" s="714"/>
      <c r="BZ5" s="714"/>
      <c r="CA5" s="714"/>
      <c r="CB5" s="768"/>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223547</v>
      </c>
      <c r="S6" s="681"/>
      <c r="T6" s="681"/>
      <c r="U6" s="681"/>
      <c r="V6" s="681"/>
      <c r="W6" s="681"/>
      <c r="X6" s="681"/>
      <c r="Y6" s="682"/>
      <c r="Z6" s="713">
        <v>1.2</v>
      </c>
      <c r="AA6" s="713"/>
      <c r="AB6" s="713"/>
      <c r="AC6" s="713"/>
      <c r="AD6" s="714">
        <v>223547</v>
      </c>
      <c r="AE6" s="714"/>
      <c r="AF6" s="714"/>
      <c r="AG6" s="714"/>
      <c r="AH6" s="714"/>
      <c r="AI6" s="714"/>
      <c r="AJ6" s="714"/>
      <c r="AK6" s="714"/>
      <c r="AL6" s="683">
        <v>2.4</v>
      </c>
      <c r="AM6" s="684"/>
      <c r="AN6" s="684"/>
      <c r="AO6" s="715"/>
      <c r="AP6" s="677" t="s">
        <v>230</v>
      </c>
      <c r="AQ6" s="678"/>
      <c r="AR6" s="678"/>
      <c r="AS6" s="678"/>
      <c r="AT6" s="678"/>
      <c r="AU6" s="678"/>
      <c r="AV6" s="678"/>
      <c r="AW6" s="678"/>
      <c r="AX6" s="678"/>
      <c r="AY6" s="678"/>
      <c r="AZ6" s="678"/>
      <c r="BA6" s="678"/>
      <c r="BB6" s="678"/>
      <c r="BC6" s="678"/>
      <c r="BD6" s="678"/>
      <c r="BE6" s="678"/>
      <c r="BF6" s="679"/>
      <c r="BG6" s="680">
        <v>2071914</v>
      </c>
      <c r="BH6" s="681"/>
      <c r="BI6" s="681"/>
      <c r="BJ6" s="681"/>
      <c r="BK6" s="681"/>
      <c r="BL6" s="681"/>
      <c r="BM6" s="681"/>
      <c r="BN6" s="682"/>
      <c r="BO6" s="713">
        <v>95.4</v>
      </c>
      <c r="BP6" s="713"/>
      <c r="BQ6" s="713"/>
      <c r="BR6" s="713"/>
      <c r="BS6" s="714">
        <v>22632</v>
      </c>
      <c r="BT6" s="714"/>
      <c r="BU6" s="714"/>
      <c r="BV6" s="714"/>
      <c r="BW6" s="714"/>
      <c r="BX6" s="714"/>
      <c r="BY6" s="714"/>
      <c r="BZ6" s="714"/>
      <c r="CA6" s="714"/>
      <c r="CB6" s="768"/>
      <c r="CD6" s="738" t="s">
        <v>231</v>
      </c>
      <c r="CE6" s="739"/>
      <c r="CF6" s="739"/>
      <c r="CG6" s="739"/>
      <c r="CH6" s="739"/>
      <c r="CI6" s="739"/>
      <c r="CJ6" s="739"/>
      <c r="CK6" s="739"/>
      <c r="CL6" s="739"/>
      <c r="CM6" s="739"/>
      <c r="CN6" s="739"/>
      <c r="CO6" s="739"/>
      <c r="CP6" s="739"/>
      <c r="CQ6" s="740"/>
      <c r="CR6" s="680">
        <v>107051</v>
      </c>
      <c r="CS6" s="681"/>
      <c r="CT6" s="681"/>
      <c r="CU6" s="681"/>
      <c r="CV6" s="681"/>
      <c r="CW6" s="681"/>
      <c r="CX6" s="681"/>
      <c r="CY6" s="682"/>
      <c r="CZ6" s="780">
        <v>0.6</v>
      </c>
      <c r="DA6" s="751"/>
      <c r="DB6" s="751"/>
      <c r="DC6" s="783"/>
      <c r="DD6" s="686" t="s">
        <v>232</v>
      </c>
      <c r="DE6" s="681"/>
      <c r="DF6" s="681"/>
      <c r="DG6" s="681"/>
      <c r="DH6" s="681"/>
      <c r="DI6" s="681"/>
      <c r="DJ6" s="681"/>
      <c r="DK6" s="681"/>
      <c r="DL6" s="681"/>
      <c r="DM6" s="681"/>
      <c r="DN6" s="681"/>
      <c r="DO6" s="681"/>
      <c r="DP6" s="682"/>
      <c r="DQ6" s="686">
        <v>107051</v>
      </c>
      <c r="DR6" s="681"/>
      <c r="DS6" s="681"/>
      <c r="DT6" s="681"/>
      <c r="DU6" s="681"/>
      <c r="DV6" s="681"/>
      <c r="DW6" s="681"/>
      <c r="DX6" s="681"/>
      <c r="DY6" s="681"/>
      <c r="DZ6" s="681"/>
      <c r="EA6" s="681"/>
      <c r="EB6" s="681"/>
      <c r="EC6" s="726"/>
    </row>
    <row r="7" spans="2:143" ht="11.25" customHeight="1" x14ac:dyDescent="0.15">
      <c r="B7" s="677" t="s">
        <v>233</v>
      </c>
      <c r="C7" s="678"/>
      <c r="D7" s="678"/>
      <c r="E7" s="678"/>
      <c r="F7" s="678"/>
      <c r="G7" s="678"/>
      <c r="H7" s="678"/>
      <c r="I7" s="678"/>
      <c r="J7" s="678"/>
      <c r="K7" s="678"/>
      <c r="L7" s="678"/>
      <c r="M7" s="678"/>
      <c r="N7" s="678"/>
      <c r="O7" s="678"/>
      <c r="P7" s="678"/>
      <c r="Q7" s="679"/>
      <c r="R7" s="680">
        <v>2311</v>
      </c>
      <c r="S7" s="681"/>
      <c r="T7" s="681"/>
      <c r="U7" s="681"/>
      <c r="V7" s="681"/>
      <c r="W7" s="681"/>
      <c r="X7" s="681"/>
      <c r="Y7" s="682"/>
      <c r="Z7" s="713">
        <v>0</v>
      </c>
      <c r="AA7" s="713"/>
      <c r="AB7" s="713"/>
      <c r="AC7" s="713"/>
      <c r="AD7" s="714">
        <v>2311</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1049841</v>
      </c>
      <c r="BH7" s="681"/>
      <c r="BI7" s="681"/>
      <c r="BJ7" s="681"/>
      <c r="BK7" s="681"/>
      <c r="BL7" s="681"/>
      <c r="BM7" s="681"/>
      <c r="BN7" s="682"/>
      <c r="BO7" s="713">
        <v>48.4</v>
      </c>
      <c r="BP7" s="713"/>
      <c r="BQ7" s="713"/>
      <c r="BR7" s="713"/>
      <c r="BS7" s="714">
        <v>22632</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4381438</v>
      </c>
      <c r="CS7" s="681"/>
      <c r="CT7" s="681"/>
      <c r="CU7" s="681"/>
      <c r="CV7" s="681"/>
      <c r="CW7" s="681"/>
      <c r="CX7" s="681"/>
      <c r="CY7" s="682"/>
      <c r="CZ7" s="713">
        <v>24.3</v>
      </c>
      <c r="DA7" s="713"/>
      <c r="DB7" s="713"/>
      <c r="DC7" s="713"/>
      <c r="DD7" s="686">
        <v>1087083</v>
      </c>
      <c r="DE7" s="681"/>
      <c r="DF7" s="681"/>
      <c r="DG7" s="681"/>
      <c r="DH7" s="681"/>
      <c r="DI7" s="681"/>
      <c r="DJ7" s="681"/>
      <c r="DK7" s="681"/>
      <c r="DL7" s="681"/>
      <c r="DM7" s="681"/>
      <c r="DN7" s="681"/>
      <c r="DO7" s="681"/>
      <c r="DP7" s="682"/>
      <c r="DQ7" s="686">
        <v>1102676</v>
      </c>
      <c r="DR7" s="681"/>
      <c r="DS7" s="681"/>
      <c r="DT7" s="681"/>
      <c r="DU7" s="681"/>
      <c r="DV7" s="681"/>
      <c r="DW7" s="681"/>
      <c r="DX7" s="681"/>
      <c r="DY7" s="681"/>
      <c r="DZ7" s="681"/>
      <c r="EA7" s="681"/>
      <c r="EB7" s="681"/>
      <c r="EC7" s="726"/>
    </row>
    <row r="8" spans="2:143" ht="11.25" customHeight="1" x14ac:dyDescent="0.15">
      <c r="B8" s="677" t="s">
        <v>236</v>
      </c>
      <c r="C8" s="678"/>
      <c r="D8" s="678"/>
      <c r="E8" s="678"/>
      <c r="F8" s="678"/>
      <c r="G8" s="678"/>
      <c r="H8" s="678"/>
      <c r="I8" s="678"/>
      <c r="J8" s="678"/>
      <c r="K8" s="678"/>
      <c r="L8" s="678"/>
      <c r="M8" s="678"/>
      <c r="N8" s="678"/>
      <c r="O8" s="678"/>
      <c r="P8" s="678"/>
      <c r="Q8" s="679"/>
      <c r="R8" s="680">
        <v>5591</v>
      </c>
      <c r="S8" s="681"/>
      <c r="T8" s="681"/>
      <c r="U8" s="681"/>
      <c r="V8" s="681"/>
      <c r="W8" s="681"/>
      <c r="X8" s="681"/>
      <c r="Y8" s="682"/>
      <c r="Z8" s="713">
        <v>0</v>
      </c>
      <c r="AA8" s="713"/>
      <c r="AB8" s="713"/>
      <c r="AC8" s="713"/>
      <c r="AD8" s="714">
        <v>5591</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33519</v>
      </c>
      <c r="BH8" s="681"/>
      <c r="BI8" s="681"/>
      <c r="BJ8" s="681"/>
      <c r="BK8" s="681"/>
      <c r="BL8" s="681"/>
      <c r="BM8" s="681"/>
      <c r="BN8" s="682"/>
      <c r="BO8" s="713">
        <v>1.5</v>
      </c>
      <c r="BP8" s="713"/>
      <c r="BQ8" s="713"/>
      <c r="BR8" s="713"/>
      <c r="BS8" s="686" t="s">
        <v>129</v>
      </c>
      <c r="BT8" s="681"/>
      <c r="BU8" s="681"/>
      <c r="BV8" s="681"/>
      <c r="BW8" s="681"/>
      <c r="BX8" s="681"/>
      <c r="BY8" s="681"/>
      <c r="BZ8" s="681"/>
      <c r="CA8" s="681"/>
      <c r="CB8" s="726"/>
      <c r="CD8" s="727" t="s">
        <v>238</v>
      </c>
      <c r="CE8" s="724"/>
      <c r="CF8" s="724"/>
      <c r="CG8" s="724"/>
      <c r="CH8" s="724"/>
      <c r="CI8" s="724"/>
      <c r="CJ8" s="724"/>
      <c r="CK8" s="724"/>
      <c r="CL8" s="724"/>
      <c r="CM8" s="724"/>
      <c r="CN8" s="724"/>
      <c r="CO8" s="724"/>
      <c r="CP8" s="724"/>
      <c r="CQ8" s="725"/>
      <c r="CR8" s="680">
        <v>3158558</v>
      </c>
      <c r="CS8" s="681"/>
      <c r="CT8" s="681"/>
      <c r="CU8" s="681"/>
      <c r="CV8" s="681"/>
      <c r="CW8" s="681"/>
      <c r="CX8" s="681"/>
      <c r="CY8" s="682"/>
      <c r="CZ8" s="713">
        <v>17.5</v>
      </c>
      <c r="DA8" s="713"/>
      <c r="DB8" s="713"/>
      <c r="DC8" s="713"/>
      <c r="DD8" s="686">
        <v>45123</v>
      </c>
      <c r="DE8" s="681"/>
      <c r="DF8" s="681"/>
      <c r="DG8" s="681"/>
      <c r="DH8" s="681"/>
      <c r="DI8" s="681"/>
      <c r="DJ8" s="681"/>
      <c r="DK8" s="681"/>
      <c r="DL8" s="681"/>
      <c r="DM8" s="681"/>
      <c r="DN8" s="681"/>
      <c r="DO8" s="681"/>
      <c r="DP8" s="682"/>
      <c r="DQ8" s="686">
        <v>1932073</v>
      </c>
      <c r="DR8" s="681"/>
      <c r="DS8" s="681"/>
      <c r="DT8" s="681"/>
      <c r="DU8" s="681"/>
      <c r="DV8" s="681"/>
      <c r="DW8" s="681"/>
      <c r="DX8" s="681"/>
      <c r="DY8" s="681"/>
      <c r="DZ8" s="681"/>
      <c r="EA8" s="681"/>
      <c r="EB8" s="681"/>
      <c r="EC8" s="726"/>
    </row>
    <row r="9" spans="2:143" ht="11.25" customHeight="1" x14ac:dyDescent="0.15">
      <c r="B9" s="677" t="s">
        <v>239</v>
      </c>
      <c r="C9" s="678"/>
      <c r="D9" s="678"/>
      <c r="E9" s="678"/>
      <c r="F9" s="678"/>
      <c r="G9" s="678"/>
      <c r="H9" s="678"/>
      <c r="I9" s="678"/>
      <c r="J9" s="678"/>
      <c r="K9" s="678"/>
      <c r="L9" s="678"/>
      <c r="M9" s="678"/>
      <c r="N9" s="678"/>
      <c r="O9" s="678"/>
      <c r="P9" s="678"/>
      <c r="Q9" s="679"/>
      <c r="R9" s="680">
        <v>6809</v>
      </c>
      <c r="S9" s="681"/>
      <c r="T9" s="681"/>
      <c r="U9" s="681"/>
      <c r="V9" s="681"/>
      <c r="W9" s="681"/>
      <c r="X9" s="681"/>
      <c r="Y9" s="682"/>
      <c r="Z9" s="713">
        <v>0</v>
      </c>
      <c r="AA9" s="713"/>
      <c r="AB9" s="713"/>
      <c r="AC9" s="713"/>
      <c r="AD9" s="714">
        <v>6809</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878713</v>
      </c>
      <c r="BH9" s="681"/>
      <c r="BI9" s="681"/>
      <c r="BJ9" s="681"/>
      <c r="BK9" s="681"/>
      <c r="BL9" s="681"/>
      <c r="BM9" s="681"/>
      <c r="BN9" s="682"/>
      <c r="BO9" s="713">
        <v>40.5</v>
      </c>
      <c r="BP9" s="713"/>
      <c r="BQ9" s="713"/>
      <c r="BR9" s="713"/>
      <c r="BS9" s="686" t="s">
        <v>129</v>
      </c>
      <c r="BT9" s="681"/>
      <c r="BU9" s="681"/>
      <c r="BV9" s="681"/>
      <c r="BW9" s="681"/>
      <c r="BX9" s="681"/>
      <c r="BY9" s="681"/>
      <c r="BZ9" s="681"/>
      <c r="CA9" s="681"/>
      <c r="CB9" s="726"/>
      <c r="CD9" s="727" t="s">
        <v>241</v>
      </c>
      <c r="CE9" s="724"/>
      <c r="CF9" s="724"/>
      <c r="CG9" s="724"/>
      <c r="CH9" s="724"/>
      <c r="CI9" s="724"/>
      <c r="CJ9" s="724"/>
      <c r="CK9" s="724"/>
      <c r="CL9" s="724"/>
      <c r="CM9" s="724"/>
      <c r="CN9" s="724"/>
      <c r="CO9" s="724"/>
      <c r="CP9" s="724"/>
      <c r="CQ9" s="725"/>
      <c r="CR9" s="680">
        <v>1381645</v>
      </c>
      <c r="CS9" s="681"/>
      <c r="CT9" s="681"/>
      <c r="CU9" s="681"/>
      <c r="CV9" s="681"/>
      <c r="CW9" s="681"/>
      <c r="CX9" s="681"/>
      <c r="CY9" s="682"/>
      <c r="CZ9" s="713">
        <v>7.7</v>
      </c>
      <c r="DA9" s="713"/>
      <c r="DB9" s="713"/>
      <c r="DC9" s="713"/>
      <c r="DD9" s="686">
        <v>37898</v>
      </c>
      <c r="DE9" s="681"/>
      <c r="DF9" s="681"/>
      <c r="DG9" s="681"/>
      <c r="DH9" s="681"/>
      <c r="DI9" s="681"/>
      <c r="DJ9" s="681"/>
      <c r="DK9" s="681"/>
      <c r="DL9" s="681"/>
      <c r="DM9" s="681"/>
      <c r="DN9" s="681"/>
      <c r="DO9" s="681"/>
      <c r="DP9" s="682"/>
      <c r="DQ9" s="686">
        <v>1065661</v>
      </c>
      <c r="DR9" s="681"/>
      <c r="DS9" s="681"/>
      <c r="DT9" s="681"/>
      <c r="DU9" s="681"/>
      <c r="DV9" s="681"/>
      <c r="DW9" s="681"/>
      <c r="DX9" s="681"/>
      <c r="DY9" s="681"/>
      <c r="DZ9" s="681"/>
      <c r="EA9" s="681"/>
      <c r="EB9" s="681"/>
      <c r="EC9" s="726"/>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232</v>
      </c>
      <c r="AA10" s="713"/>
      <c r="AB10" s="713"/>
      <c r="AC10" s="713"/>
      <c r="AD10" s="714" t="s">
        <v>129</v>
      </c>
      <c r="AE10" s="714"/>
      <c r="AF10" s="714"/>
      <c r="AG10" s="714"/>
      <c r="AH10" s="714"/>
      <c r="AI10" s="714"/>
      <c r="AJ10" s="714"/>
      <c r="AK10" s="714"/>
      <c r="AL10" s="683" t="s">
        <v>232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56385</v>
      </c>
      <c r="BH10" s="681"/>
      <c r="BI10" s="681"/>
      <c r="BJ10" s="681"/>
      <c r="BK10" s="681"/>
      <c r="BL10" s="681"/>
      <c r="BM10" s="681"/>
      <c r="BN10" s="682"/>
      <c r="BO10" s="713">
        <v>2.6</v>
      </c>
      <c r="BP10" s="713"/>
      <c r="BQ10" s="713"/>
      <c r="BR10" s="713"/>
      <c r="BS10" s="686">
        <v>9371</v>
      </c>
      <c r="BT10" s="681"/>
      <c r="BU10" s="681"/>
      <c r="BV10" s="681"/>
      <c r="BW10" s="681"/>
      <c r="BX10" s="681"/>
      <c r="BY10" s="681"/>
      <c r="BZ10" s="681"/>
      <c r="CA10" s="681"/>
      <c r="CB10" s="726"/>
      <c r="CD10" s="727" t="s">
        <v>244</v>
      </c>
      <c r="CE10" s="724"/>
      <c r="CF10" s="724"/>
      <c r="CG10" s="724"/>
      <c r="CH10" s="724"/>
      <c r="CI10" s="724"/>
      <c r="CJ10" s="724"/>
      <c r="CK10" s="724"/>
      <c r="CL10" s="724"/>
      <c r="CM10" s="724"/>
      <c r="CN10" s="724"/>
      <c r="CO10" s="724"/>
      <c r="CP10" s="724"/>
      <c r="CQ10" s="725"/>
      <c r="CR10" s="680">
        <v>22231</v>
      </c>
      <c r="CS10" s="681"/>
      <c r="CT10" s="681"/>
      <c r="CU10" s="681"/>
      <c r="CV10" s="681"/>
      <c r="CW10" s="681"/>
      <c r="CX10" s="681"/>
      <c r="CY10" s="682"/>
      <c r="CZ10" s="713">
        <v>0.1</v>
      </c>
      <c r="DA10" s="713"/>
      <c r="DB10" s="713"/>
      <c r="DC10" s="713"/>
      <c r="DD10" s="686" t="s">
        <v>232</v>
      </c>
      <c r="DE10" s="681"/>
      <c r="DF10" s="681"/>
      <c r="DG10" s="681"/>
      <c r="DH10" s="681"/>
      <c r="DI10" s="681"/>
      <c r="DJ10" s="681"/>
      <c r="DK10" s="681"/>
      <c r="DL10" s="681"/>
      <c r="DM10" s="681"/>
      <c r="DN10" s="681"/>
      <c r="DO10" s="681"/>
      <c r="DP10" s="682"/>
      <c r="DQ10" s="686">
        <v>22231</v>
      </c>
      <c r="DR10" s="681"/>
      <c r="DS10" s="681"/>
      <c r="DT10" s="681"/>
      <c r="DU10" s="681"/>
      <c r="DV10" s="681"/>
      <c r="DW10" s="681"/>
      <c r="DX10" s="681"/>
      <c r="DY10" s="681"/>
      <c r="DZ10" s="681"/>
      <c r="EA10" s="681"/>
      <c r="EB10" s="681"/>
      <c r="EC10" s="726"/>
    </row>
    <row r="11" spans="2:143" ht="11.25" customHeight="1" x14ac:dyDescent="0.15">
      <c r="B11" s="677" t="s">
        <v>245</v>
      </c>
      <c r="C11" s="678"/>
      <c r="D11" s="678"/>
      <c r="E11" s="678"/>
      <c r="F11" s="678"/>
      <c r="G11" s="678"/>
      <c r="H11" s="678"/>
      <c r="I11" s="678"/>
      <c r="J11" s="678"/>
      <c r="K11" s="678"/>
      <c r="L11" s="678"/>
      <c r="M11" s="678"/>
      <c r="N11" s="678"/>
      <c r="O11" s="678"/>
      <c r="P11" s="678"/>
      <c r="Q11" s="679"/>
      <c r="R11" s="680">
        <v>479006</v>
      </c>
      <c r="S11" s="681"/>
      <c r="T11" s="681"/>
      <c r="U11" s="681"/>
      <c r="V11" s="681"/>
      <c r="W11" s="681"/>
      <c r="X11" s="681"/>
      <c r="Y11" s="682"/>
      <c r="Z11" s="683">
        <v>2.5</v>
      </c>
      <c r="AA11" s="684"/>
      <c r="AB11" s="684"/>
      <c r="AC11" s="685"/>
      <c r="AD11" s="686">
        <v>479006</v>
      </c>
      <c r="AE11" s="681"/>
      <c r="AF11" s="681"/>
      <c r="AG11" s="681"/>
      <c r="AH11" s="681"/>
      <c r="AI11" s="681"/>
      <c r="AJ11" s="681"/>
      <c r="AK11" s="682"/>
      <c r="AL11" s="683">
        <v>5.2</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81224</v>
      </c>
      <c r="BH11" s="681"/>
      <c r="BI11" s="681"/>
      <c r="BJ11" s="681"/>
      <c r="BK11" s="681"/>
      <c r="BL11" s="681"/>
      <c r="BM11" s="681"/>
      <c r="BN11" s="682"/>
      <c r="BO11" s="713">
        <v>3.7</v>
      </c>
      <c r="BP11" s="713"/>
      <c r="BQ11" s="713"/>
      <c r="BR11" s="713"/>
      <c r="BS11" s="686">
        <v>13261</v>
      </c>
      <c r="BT11" s="681"/>
      <c r="BU11" s="681"/>
      <c r="BV11" s="681"/>
      <c r="BW11" s="681"/>
      <c r="BX11" s="681"/>
      <c r="BY11" s="681"/>
      <c r="BZ11" s="681"/>
      <c r="CA11" s="681"/>
      <c r="CB11" s="726"/>
      <c r="CD11" s="727" t="s">
        <v>247</v>
      </c>
      <c r="CE11" s="724"/>
      <c r="CF11" s="724"/>
      <c r="CG11" s="724"/>
      <c r="CH11" s="724"/>
      <c r="CI11" s="724"/>
      <c r="CJ11" s="724"/>
      <c r="CK11" s="724"/>
      <c r="CL11" s="724"/>
      <c r="CM11" s="724"/>
      <c r="CN11" s="724"/>
      <c r="CO11" s="724"/>
      <c r="CP11" s="724"/>
      <c r="CQ11" s="725"/>
      <c r="CR11" s="680">
        <v>718902</v>
      </c>
      <c r="CS11" s="681"/>
      <c r="CT11" s="681"/>
      <c r="CU11" s="681"/>
      <c r="CV11" s="681"/>
      <c r="CW11" s="681"/>
      <c r="CX11" s="681"/>
      <c r="CY11" s="682"/>
      <c r="CZ11" s="713">
        <v>4</v>
      </c>
      <c r="DA11" s="713"/>
      <c r="DB11" s="713"/>
      <c r="DC11" s="713"/>
      <c r="DD11" s="686">
        <v>290703</v>
      </c>
      <c r="DE11" s="681"/>
      <c r="DF11" s="681"/>
      <c r="DG11" s="681"/>
      <c r="DH11" s="681"/>
      <c r="DI11" s="681"/>
      <c r="DJ11" s="681"/>
      <c r="DK11" s="681"/>
      <c r="DL11" s="681"/>
      <c r="DM11" s="681"/>
      <c r="DN11" s="681"/>
      <c r="DO11" s="681"/>
      <c r="DP11" s="682"/>
      <c r="DQ11" s="686">
        <v>275581</v>
      </c>
      <c r="DR11" s="681"/>
      <c r="DS11" s="681"/>
      <c r="DT11" s="681"/>
      <c r="DU11" s="681"/>
      <c r="DV11" s="681"/>
      <c r="DW11" s="681"/>
      <c r="DX11" s="681"/>
      <c r="DY11" s="681"/>
      <c r="DZ11" s="681"/>
      <c r="EA11" s="681"/>
      <c r="EB11" s="681"/>
      <c r="EC11" s="726"/>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232</v>
      </c>
      <c r="S12" s="681"/>
      <c r="T12" s="681"/>
      <c r="U12" s="681"/>
      <c r="V12" s="681"/>
      <c r="W12" s="681"/>
      <c r="X12" s="681"/>
      <c r="Y12" s="682"/>
      <c r="Z12" s="713" t="s">
        <v>129</v>
      </c>
      <c r="AA12" s="713"/>
      <c r="AB12" s="713"/>
      <c r="AC12" s="713"/>
      <c r="AD12" s="714" t="s">
        <v>232</v>
      </c>
      <c r="AE12" s="714"/>
      <c r="AF12" s="714"/>
      <c r="AG12" s="714"/>
      <c r="AH12" s="714"/>
      <c r="AI12" s="714"/>
      <c r="AJ12" s="714"/>
      <c r="AK12" s="714"/>
      <c r="AL12" s="683" t="s">
        <v>129</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818299</v>
      </c>
      <c r="BH12" s="681"/>
      <c r="BI12" s="681"/>
      <c r="BJ12" s="681"/>
      <c r="BK12" s="681"/>
      <c r="BL12" s="681"/>
      <c r="BM12" s="681"/>
      <c r="BN12" s="682"/>
      <c r="BO12" s="713">
        <v>37.700000000000003</v>
      </c>
      <c r="BP12" s="713"/>
      <c r="BQ12" s="713"/>
      <c r="BR12" s="713"/>
      <c r="BS12" s="686" t="s">
        <v>129</v>
      </c>
      <c r="BT12" s="681"/>
      <c r="BU12" s="681"/>
      <c r="BV12" s="681"/>
      <c r="BW12" s="681"/>
      <c r="BX12" s="681"/>
      <c r="BY12" s="681"/>
      <c r="BZ12" s="681"/>
      <c r="CA12" s="681"/>
      <c r="CB12" s="726"/>
      <c r="CD12" s="727" t="s">
        <v>250</v>
      </c>
      <c r="CE12" s="724"/>
      <c r="CF12" s="724"/>
      <c r="CG12" s="724"/>
      <c r="CH12" s="724"/>
      <c r="CI12" s="724"/>
      <c r="CJ12" s="724"/>
      <c r="CK12" s="724"/>
      <c r="CL12" s="724"/>
      <c r="CM12" s="724"/>
      <c r="CN12" s="724"/>
      <c r="CO12" s="724"/>
      <c r="CP12" s="724"/>
      <c r="CQ12" s="725"/>
      <c r="CR12" s="680">
        <v>1372019</v>
      </c>
      <c r="CS12" s="681"/>
      <c r="CT12" s="681"/>
      <c r="CU12" s="681"/>
      <c r="CV12" s="681"/>
      <c r="CW12" s="681"/>
      <c r="CX12" s="681"/>
      <c r="CY12" s="682"/>
      <c r="CZ12" s="713">
        <v>7.6</v>
      </c>
      <c r="DA12" s="713"/>
      <c r="DB12" s="713"/>
      <c r="DC12" s="713"/>
      <c r="DD12" s="686">
        <v>568929</v>
      </c>
      <c r="DE12" s="681"/>
      <c r="DF12" s="681"/>
      <c r="DG12" s="681"/>
      <c r="DH12" s="681"/>
      <c r="DI12" s="681"/>
      <c r="DJ12" s="681"/>
      <c r="DK12" s="681"/>
      <c r="DL12" s="681"/>
      <c r="DM12" s="681"/>
      <c r="DN12" s="681"/>
      <c r="DO12" s="681"/>
      <c r="DP12" s="682"/>
      <c r="DQ12" s="686">
        <v>772705</v>
      </c>
      <c r="DR12" s="681"/>
      <c r="DS12" s="681"/>
      <c r="DT12" s="681"/>
      <c r="DU12" s="681"/>
      <c r="DV12" s="681"/>
      <c r="DW12" s="681"/>
      <c r="DX12" s="681"/>
      <c r="DY12" s="681"/>
      <c r="DZ12" s="681"/>
      <c r="EA12" s="681"/>
      <c r="EB12" s="681"/>
      <c r="EC12" s="726"/>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232</v>
      </c>
      <c r="AA13" s="713"/>
      <c r="AB13" s="713"/>
      <c r="AC13" s="713"/>
      <c r="AD13" s="714" t="s">
        <v>232</v>
      </c>
      <c r="AE13" s="714"/>
      <c r="AF13" s="714"/>
      <c r="AG13" s="714"/>
      <c r="AH13" s="714"/>
      <c r="AI13" s="714"/>
      <c r="AJ13" s="714"/>
      <c r="AK13" s="714"/>
      <c r="AL13" s="683" t="s">
        <v>232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791740</v>
      </c>
      <c r="BH13" s="681"/>
      <c r="BI13" s="681"/>
      <c r="BJ13" s="681"/>
      <c r="BK13" s="681"/>
      <c r="BL13" s="681"/>
      <c r="BM13" s="681"/>
      <c r="BN13" s="682"/>
      <c r="BO13" s="713">
        <v>36.5</v>
      </c>
      <c r="BP13" s="713"/>
      <c r="BQ13" s="713"/>
      <c r="BR13" s="713"/>
      <c r="BS13" s="686" t="s">
        <v>129</v>
      </c>
      <c r="BT13" s="681"/>
      <c r="BU13" s="681"/>
      <c r="BV13" s="681"/>
      <c r="BW13" s="681"/>
      <c r="BX13" s="681"/>
      <c r="BY13" s="681"/>
      <c r="BZ13" s="681"/>
      <c r="CA13" s="681"/>
      <c r="CB13" s="726"/>
      <c r="CD13" s="727" t="s">
        <v>253</v>
      </c>
      <c r="CE13" s="724"/>
      <c r="CF13" s="724"/>
      <c r="CG13" s="724"/>
      <c r="CH13" s="724"/>
      <c r="CI13" s="724"/>
      <c r="CJ13" s="724"/>
      <c r="CK13" s="724"/>
      <c r="CL13" s="724"/>
      <c r="CM13" s="724"/>
      <c r="CN13" s="724"/>
      <c r="CO13" s="724"/>
      <c r="CP13" s="724"/>
      <c r="CQ13" s="725"/>
      <c r="CR13" s="680">
        <v>2025640</v>
      </c>
      <c r="CS13" s="681"/>
      <c r="CT13" s="681"/>
      <c r="CU13" s="681"/>
      <c r="CV13" s="681"/>
      <c r="CW13" s="681"/>
      <c r="CX13" s="681"/>
      <c r="CY13" s="682"/>
      <c r="CZ13" s="713">
        <v>11.2</v>
      </c>
      <c r="DA13" s="713"/>
      <c r="DB13" s="713"/>
      <c r="DC13" s="713"/>
      <c r="DD13" s="686">
        <v>784538</v>
      </c>
      <c r="DE13" s="681"/>
      <c r="DF13" s="681"/>
      <c r="DG13" s="681"/>
      <c r="DH13" s="681"/>
      <c r="DI13" s="681"/>
      <c r="DJ13" s="681"/>
      <c r="DK13" s="681"/>
      <c r="DL13" s="681"/>
      <c r="DM13" s="681"/>
      <c r="DN13" s="681"/>
      <c r="DO13" s="681"/>
      <c r="DP13" s="682"/>
      <c r="DQ13" s="686">
        <v>1231121</v>
      </c>
      <c r="DR13" s="681"/>
      <c r="DS13" s="681"/>
      <c r="DT13" s="681"/>
      <c r="DU13" s="681"/>
      <c r="DV13" s="681"/>
      <c r="DW13" s="681"/>
      <c r="DX13" s="681"/>
      <c r="DY13" s="681"/>
      <c r="DZ13" s="681"/>
      <c r="EA13" s="681"/>
      <c r="EB13" s="681"/>
      <c r="EC13" s="726"/>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232</v>
      </c>
      <c r="AA14" s="713"/>
      <c r="AB14" s="713"/>
      <c r="AC14" s="713"/>
      <c r="AD14" s="714" t="s">
        <v>232</v>
      </c>
      <c r="AE14" s="714"/>
      <c r="AF14" s="714"/>
      <c r="AG14" s="714"/>
      <c r="AH14" s="714"/>
      <c r="AI14" s="714"/>
      <c r="AJ14" s="714"/>
      <c r="AK14" s="714"/>
      <c r="AL14" s="683" t="s">
        <v>129</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55064</v>
      </c>
      <c r="BH14" s="681"/>
      <c r="BI14" s="681"/>
      <c r="BJ14" s="681"/>
      <c r="BK14" s="681"/>
      <c r="BL14" s="681"/>
      <c r="BM14" s="681"/>
      <c r="BN14" s="682"/>
      <c r="BO14" s="713">
        <v>2.5</v>
      </c>
      <c r="BP14" s="713"/>
      <c r="BQ14" s="713"/>
      <c r="BR14" s="713"/>
      <c r="BS14" s="686" t="s">
        <v>129</v>
      </c>
      <c r="BT14" s="681"/>
      <c r="BU14" s="681"/>
      <c r="BV14" s="681"/>
      <c r="BW14" s="681"/>
      <c r="BX14" s="681"/>
      <c r="BY14" s="681"/>
      <c r="BZ14" s="681"/>
      <c r="CA14" s="681"/>
      <c r="CB14" s="726"/>
      <c r="CD14" s="727" t="s">
        <v>256</v>
      </c>
      <c r="CE14" s="724"/>
      <c r="CF14" s="724"/>
      <c r="CG14" s="724"/>
      <c r="CH14" s="724"/>
      <c r="CI14" s="724"/>
      <c r="CJ14" s="724"/>
      <c r="CK14" s="724"/>
      <c r="CL14" s="724"/>
      <c r="CM14" s="724"/>
      <c r="CN14" s="724"/>
      <c r="CO14" s="724"/>
      <c r="CP14" s="724"/>
      <c r="CQ14" s="725"/>
      <c r="CR14" s="680">
        <v>922891</v>
      </c>
      <c r="CS14" s="681"/>
      <c r="CT14" s="681"/>
      <c r="CU14" s="681"/>
      <c r="CV14" s="681"/>
      <c r="CW14" s="681"/>
      <c r="CX14" s="681"/>
      <c r="CY14" s="682"/>
      <c r="CZ14" s="713">
        <v>5.0999999999999996</v>
      </c>
      <c r="DA14" s="713"/>
      <c r="DB14" s="713"/>
      <c r="DC14" s="713"/>
      <c r="DD14" s="686">
        <v>271541</v>
      </c>
      <c r="DE14" s="681"/>
      <c r="DF14" s="681"/>
      <c r="DG14" s="681"/>
      <c r="DH14" s="681"/>
      <c r="DI14" s="681"/>
      <c r="DJ14" s="681"/>
      <c r="DK14" s="681"/>
      <c r="DL14" s="681"/>
      <c r="DM14" s="681"/>
      <c r="DN14" s="681"/>
      <c r="DO14" s="681"/>
      <c r="DP14" s="682"/>
      <c r="DQ14" s="686">
        <v>634591</v>
      </c>
      <c r="DR14" s="681"/>
      <c r="DS14" s="681"/>
      <c r="DT14" s="681"/>
      <c r="DU14" s="681"/>
      <c r="DV14" s="681"/>
      <c r="DW14" s="681"/>
      <c r="DX14" s="681"/>
      <c r="DY14" s="681"/>
      <c r="DZ14" s="681"/>
      <c r="EA14" s="681"/>
      <c r="EB14" s="681"/>
      <c r="EC14" s="726"/>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232</v>
      </c>
      <c r="AA15" s="713"/>
      <c r="AB15" s="713"/>
      <c r="AC15" s="713"/>
      <c r="AD15" s="714" t="s">
        <v>129</v>
      </c>
      <c r="AE15" s="714"/>
      <c r="AF15" s="714"/>
      <c r="AG15" s="714"/>
      <c r="AH15" s="714"/>
      <c r="AI15" s="714"/>
      <c r="AJ15" s="714"/>
      <c r="AK15" s="714"/>
      <c r="AL15" s="683" t="s">
        <v>232</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148710</v>
      </c>
      <c r="BH15" s="681"/>
      <c r="BI15" s="681"/>
      <c r="BJ15" s="681"/>
      <c r="BK15" s="681"/>
      <c r="BL15" s="681"/>
      <c r="BM15" s="681"/>
      <c r="BN15" s="682"/>
      <c r="BO15" s="713">
        <v>6.8</v>
      </c>
      <c r="BP15" s="713"/>
      <c r="BQ15" s="713"/>
      <c r="BR15" s="713"/>
      <c r="BS15" s="686" t="s">
        <v>129</v>
      </c>
      <c r="BT15" s="681"/>
      <c r="BU15" s="681"/>
      <c r="BV15" s="681"/>
      <c r="BW15" s="681"/>
      <c r="BX15" s="681"/>
      <c r="BY15" s="681"/>
      <c r="BZ15" s="681"/>
      <c r="CA15" s="681"/>
      <c r="CB15" s="726"/>
      <c r="CD15" s="727" t="s">
        <v>259</v>
      </c>
      <c r="CE15" s="724"/>
      <c r="CF15" s="724"/>
      <c r="CG15" s="724"/>
      <c r="CH15" s="724"/>
      <c r="CI15" s="724"/>
      <c r="CJ15" s="724"/>
      <c r="CK15" s="724"/>
      <c r="CL15" s="724"/>
      <c r="CM15" s="724"/>
      <c r="CN15" s="724"/>
      <c r="CO15" s="724"/>
      <c r="CP15" s="724"/>
      <c r="CQ15" s="725"/>
      <c r="CR15" s="680">
        <v>1574568</v>
      </c>
      <c r="CS15" s="681"/>
      <c r="CT15" s="681"/>
      <c r="CU15" s="681"/>
      <c r="CV15" s="681"/>
      <c r="CW15" s="681"/>
      <c r="CX15" s="681"/>
      <c r="CY15" s="682"/>
      <c r="CZ15" s="713">
        <v>8.6999999999999993</v>
      </c>
      <c r="DA15" s="713"/>
      <c r="DB15" s="713"/>
      <c r="DC15" s="713"/>
      <c r="DD15" s="686">
        <v>246398</v>
      </c>
      <c r="DE15" s="681"/>
      <c r="DF15" s="681"/>
      <c r="DG15" s="681"/>
      <c r="DH15" s="681"/>
      <c r="DI15" s="681"/>
      <c r="DJ15" s="681"/>
      <c r="DK15" s="681"/>
      <c r="DL15" s="681"/>
      <c r="DM15" s="681"/>
      <c r="DN15" s="681"/>
      <c r="DO15" s="681"/>
      <c r="DP15" s="682"/>
      <c r="DQ15" s="686">
        <v>1218395</v>
      </c>
      <c r="DR15" s="681"/>
      <c r="DS15" s="681"/>
      <c r="DT15" s="681"/>
      <c r="DU15" s="681"/>
      <c r="DV15" s="681"/>
      <c r="DW15" s="681"/>
      <c r="DX15" s="681"/>
      <c r="DY15" s="681"/>
      <c r="DZ15" s="681"/>
      <c r="EA15" s="681"/>
      <c r="EB15" s="681"/>
      <c r="EC15" s="726"/>
    </row>
    <row r="16" spans="2:143" ht="11.25" customHeight="1" x14ac:dyDescent="0.15">
      <c r="B16" s="677" t="s">
        <v>260</v>
      </c>
      <c r="C16" s="678"/>
      <c r="D16" s="678"/>
      <c r="E16" s="678"/>
      <c r="F16" s="678"/>
      <c r="G16" s="678"/>
      <c r="H16" s="678"/>
      <c r="I16" s="678"/>
      <c r="J16" s="678"/>
      <c r="K16" s="678"/>
      <c r="L16" s="678"/>
      <c r="M16" s="678"/>
      <c r="N16" s="678"/>
      <c r="O16" s="678"/>
      <c r="P16" s="678"/>
      <c r="Q16" s="679"/>
      <c r="R16" s="680">
        <v>12556</v>
      </c>
      <c r="S16" s="681"/>
      <c r="T16" s="681"/>
      <c r="U16" s="681"/>
      <c r="V16" s="681"/>
      <c r="W16" s="681"/>
      <c r="X16" s="681"/>
      <c r="Y16" s="682"/>
      <c r="Z16" s="713">
        <v>0.1</v>
      </c>
      <c r="AA16" s="713"/>
      <c r="AB16" s="713"/>
      <c r="AC16" s="713"/>
      <c r="AD16" s="714">
        <v>12556</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232</v>
      </c>
      <c r="BP16" s="713"/>
      <c r="BQ16" s="713"/>
      <c r="BR16" s="713"/>
      <c r="BS16" s="686" t="s">
        <v>232</v>
      </c>
      <c r="BT16" s="681"/>
      <c r="BU16" s="681"/>
      <c r="BV16" s="681"/>
      <c r="BW16" s="681"/>
      <c r="BX16" s="681"/>
      <c r="BY16" s="681"/>
      <c r="BZ16" s="681"/>
      <c r="CA16" s="681"/>
      <c r="CB16" s="726"/>
      <c r="CD16" s="727" t="s">
        <v>262</v>
      </c>
      <c r="CE16" s="724"/>
      <c r="CF16" s="724"/>
      <c r="CG16" s="724"/>
      <c r="CH16" s="724"/>
      <c r="CI16" s="724"/>
      <c r="CJ16" s="724"/>
      <c r="CK16" s="724"/>
      <c r="CL16" s="724"/>
      <c r="CM16" s="724"/>
      <c r="CN16" s="724"/>
      <c r="CO16" s="724"/>
      <c r="CP16" s="724"/>
      <c r="CQ16" s="725"/>
      <c r="CR16" s="680">
        <v>205</v>
      </c>
      <c r="CS16" s="681"/>
      <c r="CT16" s="681"/>
      <c r="CU16" s="681"/>
      <c r="CV16" s="681"/>
      <c r="CW16" s="681"/>
      <c r="CX16" s="681"/>
      <c r="CY16" s="682"/>
      <c r="CZ16" s="713">
        <v>0</v>
      </c>
      <c r="DA16" s="713"/>
      <c r="DB16" s="713"/>
      <c r="DC16" s="713"/>
      <c r="DD16" s="686" t="s">
        <v>129</v>
      </c>
      <c r="DE16" s="681"/>
      <c r="DF16" s="681"/>
      <c r="DG16" s="681"/>
      <c r="DH16" s="681"/>
      <c r="DI16" s="681"/>
      <c r="DJ16" s="681"/>
      <c r="DK16" s="681"/>
      <c r="DL16" s="681"/>
      <c r="DM16" s="681"/>
      <c r="DN16" s="681"/>
      <c r="DO16" s="681"/>
      <c r="DP16" s="682"/>
      <c r="DQ16" s="686">
        <v>205</v>
      </c>
      <c r="DR16" s="681"/>
      <c r="DS16" s="681"/>
      <c r="DT16" s="681"/>
      <c r="DU16" s="681"/>
      <c r="DV16" s="681"/>
      <c r="DW16" s="681"/>
      <c r="DX16" s="681"/>
      <c r="DY16" s="681"/>
      <c r="DZ16" s="681"/>
      <c r="EA16" s="681"/>
      <c r="EB16" s="681"/>
      <c r="EC16" s="726"/>
    </row>
    <row r="17" spans="2:133" ht="11.25" customHeight="1" x14ac:dyDescent="0.15">
      <c r="B17" s="677" t="s">
        <v>263</v>
      </c>
      <c r="C17" s="678"/>
      <c r="D17" s="678"/>
      <c r="E17" s="678"/>
      <c r="F17" s="678"/>
      <c r="G17" s="678"/>
      <c r="H17" s="678"/>
      <c r="I17" s="678"/>
      <c r="J17" s="678"/>
      <c r="K17" s="678"/>
      <c r="L17" s="678"/>
      <c r="M17" s="678"/>
      <c r="N17" s="678"/>
      <c r="O17" s="678"/>
      <c r="P17" s="678"/>
      <c r="Q17" s="679"/>
      <c r="R17" s="680">
        <v>9634</v>
      </c>
      <c r="S17" s="681"/>
      <c r="T17" s="681"/>
      <c r="U17" s="681"/>
      <c r="V17" s="681"/>
      <c r="W17" s="681"/>
      <c r="X17" s="681"/>
      <c r="Y17" s="682"/>
      <c r="Z17" s="713">
        <v>0.1</v>
      </c>
      <c r="AA17" s="713"/>
      <c r="AB17" s="713"/>
      <c r="AC17" s="713"/>
      <c r="AD17" s="714">
        <v>9634</v>
      </c>
      <c r="AE17" s="714"/>
      <c r="AF17" s="714"/>
      <c r="AG17" s="714"/>
      <c r="AH17" s="714"/>
      <c r="AI17" s="714"/>
      <c r="AJ17" s="714"/>
      <c r="AK17" s="714"/>
      <c r="AL17" s="683">
        <v>0.1</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232</v>
      </c>
      <c r="BP17" s="713"/>
      <c r="BQ17" s="713"/>
      <c r="BR17" s="713"/>
      <c r="BS17" s="686" t="s">
        <v>232</v>
      </c>
      <c r="BT17" s="681"/>
      <c r="BU17" s="681"/>
      <c r="BV17" s="681"/>
      <c r="BW17" s="681"/>
      <c r="BX17" s="681"/>
      <c r="BY17" s="681"/>
      <c r="BZ17" s="681"/>
      <c r="CA17" s="681"/>
      <c r="CB17" s="726"/>
      <c r="CD17" s="727" t="s">
        <v>265</v>
      </c>
      <c r="CE17" s="724"/>
      <c r="CF17" s="724"/>
      <c r="CG17" s="724"/>
      <c r="CH17" s="724"/>
      <c r="CI17" s="724"/>
      <c r="CJ17" s="724"/>
      <c r="CK17" s="724"/>
      <c r="CL17" s="724"/>
      <c r="CM17" s="724"/>
      <c r="CN17" s="724"/>
      <c r="CO17" s="724"/>
      <c r="CP17" s="724"/>
      <c r="CQ17" s="725"/>
      <c r="CR17" s="680">
        <v>2382884</v>
      </c>
      <c r="CS17" s="681"/>
      <c r="CT17" s="681"/>
      <c r="CU17" s="681"/>
      <c r="CV17" s="681"/>
      <c r="CW17" s="681"/>
      <c r="CX17" s="681"/>
      <c r="CY17" s="682"/>
      <c r="CZ17" s="713">
        <v>13.2</v>
      </c>
      <c r="DA17" s="713"/>
      <c r="DB17" s="713"/>
      <c r="DC17" s="713"/>
      <c r="DD17" s="686" t="s">
        <v>232</v>
      </c>
      <c r="DE17" s="681"/>
      <c r="DF17" s="681"/>
      <c r="DG17" s="681"/>
      <c r="DH17" s="681"/>
      <c r="DI17" s="681"/>
      <c r="DJ17" s="681"/>
      <c r="DK17" s="681"/>
      <c r="DL17" s="681"/>
      <c r="DM17" s="681"/>
      <c r="DN17" s="681"/>
      <c r="DO17" s="681"/>
      <c r="DP17" s="682"/>
      <c r="DQ17" s="686">
        <v>2284367</v>
      </c>
      <c r="DR17" s="681"/>
      <c r="DS17" s="681"/>
      <c r="DT17" s="681"/>
      <c r="DU17" s="681"/>
      <c r="DV17" s="681"/>
      <c r="DW17" s="681"/>
      <c r="DX17" s="681"/>
      <c r="DY17" s="681"/>
      <c r="DZ17" s="681"/>
      <c r="EA17" s="681"/>
      <c r="EB17" s="681"/>
      <c r="EC17" s="726"/>
    </row>
    <row r="18" spans="2:133" ht="11.25" customHeight="1" x14ac:dyDescent="0.15">
      <c r="B18" s="677" t="s">
        <v>266</v>
      </c>
      <c r="C18" s="678"/>
      <c r="D18" s="678"/>
      <c r="E18" s="678"/>
      <c r="F18" s="678"/>
      <c r="G18" s="678"/>
      <c r="H18" s="678"/>
      <c r="I18" s="678"/>
      <c r="J18" s="678"/>
      <c r="K18" s="678"/>
      <c r="L18" s="678"/>
      <c r="M18" s="678"/>
      <c r="N18" s="678"/>
      <c r="O18" s="678"/>
      <c r="P18" s="678"/>
      <c r="Q18" s="679"/>
      <c r="R18" s="680">
        <v>14444</v>
      </c>
      <c r="S18" s="681"/>
      <c r="T18" s="681"/>
      <c r="U18" s="681"/>
      <c r="V18" s="681"/>
      <c r="W18" s="681"/>
      <c r="X18" s="681"/>
      <c r="Y18" s="682"/>
      <c r="Z18" s="713">
        <v>0.1</v>
      </c>
      <c r="AA18" s="713"/>
      <c r="AB18" s="713"/>
      <c r="AC18" s="713"/>
      <c r="AD18" s="714">
        <v>14444</v>
      </c>
      <c r="AE18" s="714"/>
      <c r="AF18" s="714"/>
      <c r="AG18" s="714"/>
      <c r="AH18" s="714"/>
      <c r="AI18" s="714"/>
      <c r="AJ18" s="714"/>
      <c r="AK18" s="714"/>
      <c r="AL18" s="683">
        <v>0.2</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6"/>
      <c r="CD18" s="727" t="s">
        <v>268</v>
      </c>
      <c r="CE18" s="724"/>
      <c r="CF18" s="724"/>
      <c r="CG18" s="724"/>
      <c r="CH18" s="724"/>
      <c r="CI18" s="724"/>
      <c r="CJ18" s="724"/>
      <c r="CK18" s="724"/>
      <c r="CL18" s="724"/>
      <c r="CM18" s="724"/>
      <c r="CN18" s="724"/>
      <c r="CO18" s="724"/>
      <c r="CP18" s="724"/>
      <c r="CQ18" s="725"/>
      <c r="CR18" s="680" t="s">
        <v>232</v>
      </c>
      <c r="CS18" s="681"/>
      <c r="CT18" s="681"/>
      <c r="CU18" s="681"/>
      <c r="CV18" s="681"/>
      <c r="CW18" s="681"/>
      <c r="CX18" s="681"/>
      <c r="CY18" s="682"/>
      <c r="CZ18" s="713" t="s">
        <v>129</v>
      </c>
      <c r="DA18" s="713"/>
      <c r="DB18" s="713"/>
      <c r="DC18" s="713"/>
      <c r="DD18" s="686" t="s">
        <v>232</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6"/>
    </row>
    <row r="19" spans="2:133" ht="11.25" customHeight="1" x14ac:dyDescent="0.15">
      <c r="B19" s="677" t="s">
        <v>269</v>
      </c>
      <c r="C19" s="678"/>
      <c r="D19" s="678"/>
      <c r="E19" s="678"/>
      <c r="F19" s="678"/>
      <c r="G19" s="678"/>
      <c r="H19" s="678"/>
      <c r="I19" s="678"/>
      <c r="J19" s="678"/>
      <c r="K19" s="678"/>
      <c r="L19" s="678"/>
      <c r="M19" s="678"/>
      <c r="N19" s="678"/>
      <c r="O19" s="678"/>
      <c r="P19" s="678"/>
      <c r="Q19" s="679"/>
      <c r="R19" s="680">
        <v>8205</v>
      </c>
      <c r="S19" s="681"/>
      <c r="T19" s="681"/>
      <c r="U19" s="681"/>
      <c r="V19" s="681"/>
      <c r="W19" s="681"/>
      <c r="X19" s="681"/>
      <c r="Y19" s="682"/>
      <c r="Z19" s="713">
        <v>0</v>
      </c>
      <c r="AA19" s="713"/>
      <c r="AB19" s="713"/>
      <c r="AC19" s="713"/>
      <c r="AD19" s="714">
        <v>8205</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99402</v>
      </c>
      <c r="BH19" s="681"/>
      <c r="BI19" s="681"/>
      <c r="BJ19" s="681"/>
      <c r="BK19" s="681"/>
      <c r="BL19" s="681"/>
      <c r="BM19" s="681"/>
      <c r="BN19" s="682"/>
      <c r="BO19" s="713">
        <v>4.5999999999999996</v>
      </c>
      <c r="BP19" s="713"/>
      <c r="BQ19" s="713"/>
      <c r="BR19" s="713"/>
      <c r="BS19" s="686" t="s">
        <v>232</v>
      </c>
      <c r="BT19" s="681"/>
      <c r="BU19" s="681"/>
      <c r="BV19" s="681"/>
      <c r="BW19" s="681"/>
      <c r="BX19" s="681"/>
      <c r="BY19" s="681"/>
      <c r="BZ19" s="681"/>
      <c r="CA19" s="681"/>
      <c r="CB19" s="726"/>
      <c r="CD19" s="727" t="s">
        <v>271</v>
      </c>
      <c r="CE19" s="724"/>
      <c r="CF19" s="724"/>
      <c r="CG19" s="724"/>
      <c r="CH19" s="724"/>
      <c r="CI19" s="724"/>
      <c r="CJ19" s="724"/>
      <c r="CK19" s="724"/>
      <c r="CL19" s="724"/>
      <c r="CM19" s="724"/>
      <c r="CN19" s="724"/>
      <c r="CO19" s="724"/>
      <c r="CP19" s="724"/>
      <c r="CQ19" s="725"/>
      <c r="CR19" s="680" t="s">
        <v>232</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6"/>
    </row>
    <row r="20" spans="2:133" ht="11.25" customHeight="1" x14ac:dyDescent="0.15">
      <c r="B20" s="677" t="s">
        <v>272</v>
      </c>
      <c r="C20" s="678"/>
      <c r="D20" s="678"/>
      <c r="E20" s="678"/>
      <c r="F20" s="678"/>
      <c r="G20" s="678"/>
      <c r="H20" s="678"/>
      <c r="I20" s="678"/>
      <c r="J20" s="678"/>
      <c r="K20" s="678"/>
      <c r="L20" s="678"/>
      <c r="M20" s="678"/>
      <c r="N20" s="678"/>
      <c r="O20" s="678"/>
      <c r="P20" s="678"/>
      <c r="Q20" s="679"/>
      <c r="R20" s="680">
        <v>4730</v>
      </c>
      <c r="S20" s="681"/>
      <c r="T20" s="681"/>
      <c r="U20" s="681"/>
      <c r="V20" s="681"/>
      <c r="W20" s="681"/>
      <c r="X20" s="681"/>
      <c r="Y20" s="682"/>
      <c r="Z20" s="713">
        <v>0</v>
      </c>
      <c r="AA20" s="713"/>
      <c r="AB20" s="713"/>
      <c r="AC20" s="713"/>
      <c r="AD20" s="714">
        <v>4730</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99402</v>
      </c>
      <c r="BH20" s="681"/>
      <c r="BI20" s="681"/>
      <c r="BJ20" s="681"/>
      <c r="BK20" s="681"/>
      <c r="BL20" s="681"/>
      <c r="BM20" s="681"/>
      <c r="BN20" s="682"/>
      <c r="BO20" s="713">
        <v>4.5999999999999996</v>
      </c>
      <c r="BP20" s="713"/>
      <c r="BQ20" s="713"/>
      <c r="BR20" s="713"/>
      <c r="BS20" s="686" t="s">
        <v>129</v>
      </c>
      <c r="BT20" s="681"/>
      <c r="BU20" s="681"/>
      <c r="BV20" s="681"/>
      <c r="BW20" s="681"/>
      <c r="BX20" s="681"/>
      <c r="BY20" s="681"/>
      <c r="BZ20" s="681"/>
      <c r="CA20" s="681"/>
      <c r="CB20" s="726"/>
      <c r="CD20" s="727" t="s">
        <v>274</v>
      </c>
      <c r="CE20" s="724"/>
      <c r="CF20" s="724"/>
      <c r="CG20" s="724"/>
      <c r="CH20" s="724"/>
      <c r="CI20" s="724"/>
      <c r="CJ20" s="724"/>
      <c r="CK20" s="724"/>
      <c r="CL20" s="724"/>
      <c r="CM20" s="724"/>
      <c r="CN20" s="724"/>
      <c r="CO20" s="724"/>
      <c r="CP20" s="724"/>
      <c r="CQ20" s="725"/>
      <c r="CR20" s="680">
        <v>18048032</v>
      </c>
      <c r="CS20" s="681"/>
      <c r="CT20" s="681"/>
      <c r="CU20" s="681"/>
      <c r="CV20" s="681"/>
      <c r="CW20" s="681"/>
      <c r="CX20" s="681"/>
      <c r="CY20" s="682"/>
      <c r="CZ20" s="713">
        <v>100</v>
      </c>
      <c r="DA20" s="713"/>
      <c r="DB20" s="713"/>
      <c r="DC20" s="713"/>
      <c r="DD20" s="686">
        <v>3332213</v>
      </c>
      <c r="DE20" s="681"/>
      <c r="DF20" s="681"/>
      <c r="DG20" s="681"/>
      <c r="DH20" s="681"/>
      <c r="DI20" s="681"/>
      <c r="DJ20" s="681"/>
      <c r="DK20" s="681"/>
      <c r="DL20" s="681"/>
      <c r="DM20" s="681"/>
      <c r="DN20" s="681"/>
      <c r="DO20" s="681"/>
      <c r="DP20" s="682"/>
      <c r="DQ20" s="686">
        <v>10646657</v>
      </c>
      <c r="DR20" s="681"/>
      <c r="DS20" s="681"/>
      <c r="DT20" s="681"/>
      <c r="DU20" s="681"/>
      <c r="DV20" s="681"/>
      <c r="DW20" s="681"/>
      <c r="DX20" s="681"/>
      <c r="DY20" s="681"/>
      <c r="DZ20" s="681"/>
      <c r="EA20" s="681"/>
      <c r="EB20" s="681"/>
      <c r="EC20" s="726"/>
    </row>
    <row r="21" spans="2:133" ht="11.25" customHeight="1" x14ac:dyDescent="0.15">
      <c r="B21" s="677" t="s">
        <v>275</v>
      </c>
      <c r="C21" s="678"/>
      <c r="D21" s="678"/>
      <c r="E21" s="678"/>
      <c r="F21" s="678"/>
      <c r="G21" s="678"/>
      <c r="H21" s="678"/>
      <c r="I21" s="678"/>
      <c r="J21" s="678"/>
      <c r="K21" s="678"/>
      <c r="L21" s="678"/>
      <c r="M21" s="678"/>
      <c r="N21" s="678"/>
      <c r="O21" s="678"/>
      <c r="P21" s="678"/>
      <c r="Q21" s="679"/>
      <c r="R21" s="680">
        <v>1509</v>
      </c>
      <c r="S21" s="681"/>
      <c r="T21" s="681"/>
      <c r="U21" s="681"/>
      <c r="V21" s="681"/>
      <c r="W21" s="681"/>
      <c r="X21" s="681"/>
      <c r="Y21" s="682"/>
      <c r="Z21" s="713">
        <v>0</v>
      </c>
      <c r="AA21" s="713"/>
      <c r="AB21" s="713"/>
      <c r="AC21" s="713"/>
      <c r="AD21" s="714">
        <v>1509</v>
      </c>
      <c r="AE21" s="714"/>
      <c r="AF21" s="714"/>
      <c r="AG21" s="714"/>
      <c r="AH21" s="714"/>
      <c r="AI21" s="714"/>
      <c r="AJ21" s="714"/>
      <c r="AK21" s="714"/>
      <c r="AL21" s="683">
        <v>0</v>
      </c>
      <c r="AM21" s="684"/>
      <c r="AN21" s="684"/>
      <c r="AO21" s="715"/>
      <c r="AP21" s="775" t="s">
        <v>276</v>
      </c>
      <c r="AQ21" s="782"/>
      <c r="AR21" s="782"/>
      <c r="AS21" s="782"/>
      <c r="AT21" s="782"/>
      <c r="AU21" s="782"/>
      <c r="AV21" s="782"/>
      <c r="AW21" s="782"/>
      <c r="AX21" s="782"/>
      <c r="AY21" s="782"/>
      <c r="AZ21" s="782"/>
      <c r="BA21" s="782"/>
      <c r="BB21" s="782"/>
      <c r="BC21" s="782"/>
      <c r="BD21" s="782"/>
      <c r="BE21" s="782"/>
      <c r="BF21" s="777"/>
      <c r="BG21" s="680">
        <v>2010</v>
      </c>
      <c r="BH21" s="681"/>
      <c r="BI21" s="681"/>
      <c r="BJ21" s="681"/>
      <c r="BK21" s="681"/>
      <c r="BL21" s="681"/>
      <c r="BM21" s="681"/>
      <c r="BN21" s="682"/>
      <c r="BO21" s="713">
        <v>0.1</v>
      </c>
      <c r="BP21" s="713"/>
      <c r="BQ21" s="713"/>
      <c r="BR21" s="713"/>
      <c r="BS21" s="686" t="s">
        <v>232</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6888759</v>
      </c>
      <c r="S22" s="681"/>
      <c r="T22" s="681"/>
      <c r="U22" s="681"/>
      <c r="V22" s="681"/>
      <c r="W22" s="681"/>
      <c r="X22" s="681"/>
      <c r="Y22" s="682"/>
      <c r="Z22" s="713">
        <v>36.5</v>
      </c>
      <c r="AA22" s="713"/>
      <c r="AB22" s="713"/>
      <c r="AC22" s="713"/>
      <c r="AD22" s="714">
        <v>6256110</v>
      </c>
      <c r="AE22" s="714"/>
      <c r="AF22" s="714"/>
      <c r="AG22" s="714"/>
      <c r="AH22" s="714"/>
      <c r="AI22" s="714"/>
      <c r="AJ22" s="714"/>
      <c r="AK22" s="714"/>
      <c r="AL22" s="683">
        <v>67.900000000000006</v>
      </c>
      <c r="AM22" s="684"/>
      <c r="AN22" s="684"/>
      <c r="AO22" s="715"/>
      <c r="AP22" s="775" t="s">
        <v>278</v>
      </c>
      <c r="AQ22" s="782"/>
      <c r="AR22" s="782"/>
      <c r="AS22" s="782"/>
      <c r="AT22" s="782"/>
      <c r="AU22" s="782"/>
      <c r="AV22" s="782"/>
      <c r="AW22" s="782"/>
      <c r="AX22" s="782"/>
      <c r="AY22" s="782"/>
      <c r="AZ22" s="782"/>
      <c r="BA22" s="782"/>
      <c r="BB22" s="782"/>
      <c r="BC22" s="782"/>
      <c r="BD22" s="782"/>
      <c r="BE22" s="782"/>
      <c r="BF22" s="777"/>
      <c r="BG22" s="680" t="s">
        <v>129</v>
      </c>
      <c r="BH22" s="681"/>
      <c r="BI22" s="681"/>
      <c r="BJ22" s="681"/>
      <c r="BK22" s="681"/>
      <c r="BL22" s="681"/>
      <c r="BM22" s="681"/>
      <c r="BN22" s="682"/>
      <c r="BO22" s="713" t="s">
        <v>232</v>
      </c>
      <c r="BP22" s="713"/>
      <c r="BQ22" s="713"/>
      <c r="BR22" s="713"/>
      <c r="BS22" s="686" t="s">
        <v>129</v>
      </c>
      <c r="BT22" s="681"/>
      <c r="BU22" s="681"/>
      <c r="BV22" s="681"/>
      <c r="BW22" s="681"/>
      <c r="BX22" s="681"/>
      <c r="BY22" s="681"/>
      <c r="BZ22" s="681"/>
      <c r="CA22" s="681"/>
      <c r="CB22" s="726"/>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6256110</v>
      </c>
      <c r="S23" s="681"/>
      <c r="T23" s="681"/>
      <c r="U23" s="681"/>
      <c r="V23" s="681"/>
      <c r="W23" s="681"/>
      <c r="X23" s="681"/>
      <c r="Y23" s="682"/>
      <c r="Z23" s="713">
        <v>33.1</v>
      </c>
      <c r="AA23" s="713"/>
      <c r="AB23" s="713"/>
      <c r="AC23" s="713"/>
      <c r="AD23" s="714">
        <v>6256110</v>
      </c>
      <c r="AE23" s="714"/>
      <c r="AF23" s="714"/>
      <c r="AG23" s="714"/>
      <c r="AH23" s="714"/>
      <c r="AI23" s="714"/>
      <c r="AJ23" s="714"/>
      <c r="AK23" s="714"/>
      <c r="AL23" s="683">
        <v>67.900000000000006</v>
      </c>
      <c r="AM23" s="684"/>
      <c r="AN23" s="684"/>
      <c r="AO23" s="715"/>
      <c r="AP23" s="775" t="s">
        <v>281</v>
      </c>
      <c r="AQ23" s="782"/>
      <c r="AR23" s="782"/>
      <c r="AS23" s="782"/>
      <c r="AT23" s="782"/>
      <c r="AU23" s="782"/>
      <c r="AV23" s="782"/>
      <c r="AW23" s="782"/>
      <c r="AX23" s="782"/>
      <c r="AY23" s="782"/>
      <c r="AZ23" s="782"/>
      <c r="BA23" s="782"/>
      <c r="BB23" s="782"/>
      <c r="BC23" s="782"/>
      <c r="BD23" s="782"/>
      <c r="BE23" s="782"/>
      <c r="BF23" s="777"/>
      <c r="BG23" s="680">
        <v>97392</v>
      </c>
      <c r="BH23" s="681"/>
      <c r="BI23" s="681"/>
      <c r="BJ23" s="681"/>
      <c r="BK23" s="681"/>
      <c r="BL23" s="681"/>
      <c r="BM23" s="681"/>
      <c r="BN23" s="682"/>
      <c r="BO23" s="713">
        <v>4.5</v>
      </c>
      <c r="BP23" s="713"/>
      <c r="BQ23" s="713"/>
      <c r="BR23" s="713"/>
      <c r="BS23" s="686" t="s">
        <v>232</v>
      </c>
      <c r="BT23" s="681"/>
      <c r="BU23" s="681"/>
      <c r="BV23" s="681"/>
      <c r="BW23" s="681"/>
      <c r="BX23" s="681"/>
      <c r="BY23" s="681"/>
      <c r="BZ23" s="681"/>
      <c r="CA23" s="681"/>
      <c r="CB23" s="726"/>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632649</v>
      </c>
      <c r="S24" s="681"/>
      <c r="T24" s="681"/>
      <c r="U24" s="681"/>
      <c r="V24" s="681"/>
      <c r="W24" s="681"/>
      <c r="X24" s="681"/>
      <c r="Y24" s="682"/>
      <c r="Z24" s="713">
        <v>3.4</v>
      </c>
      <c r="AA24" s="713"/>
      <c r="AB24" s="713"/>
      <c r="AC24" s="713"/>
      <c r="AD24" s="714" t="s">
        <v>232</v>
      </c>
      <c r="AE24" s="714"/>
      <c r="AF24" s="714"/>
      <c r="AG24" s="714"/>
      <c r="AH24" s="714"/>
      <c r="AI24" s="714"/>
      <c r="AJ24" s="714"/>
      <c r="AK24" s="714"/>
      <c r="AL24" s="683" t="s">
        <v>232</v>
      </c>
      <c r="AM24" s="684"/>
      <c r="AN24" s="684"/>
      <c r="AO24" s="715"/>
      <c r="AP24" s="775" t="s">
        <v>288</v>
      </c>
      <c r="AQ24" s="782"/>
      <c r="AR24" s="782"/>
      <c r="AS24" s="782"/>
      <c r="AT24" s="782"/>
      <c r="AU24" s="782"/>
      <c r="AV24" s="782"/>
      <c r="AW24" s="782"/>
      <c r="AX24" s="782"/>
      <c r="AY24" s="782"/>
      <c r="AZ24" s="782"/>
      <c r="BA24" s="782"/>
      <c r="BB24" s="782"/>
      <c r="BC24" s="782"/>
      <c r="BD24" s="782"/>
      <c r="BE24" s="782"/>
      <c r="BF24" s="777"/>
      <c r="BG24" s="680" t="s">
        <v>129</v>
      </c>
      <c r="BH24" s="681"/>
      <c r="BI24" s="681"/>
      <c r="BJ24" s="681"/>
      <c r="BK24" s="681"/>
      <c r="BL24" s="681"/>
      <c r="BM24" s="681"/>
      <c r="BN24" s="682"/>
      <c r="BO24" s="713" t="s">
        <v>129</v>
      </c>
      <c r="BP24" s="713"/>
      <c r="BQ24" s="713"/>
      <c r="BR24" s="713"/>
      <c r="BS24" s="686" t="s">
        <v>232</v>
      </c>
      <c r="BT24" s="681"/>
      <c r="BU24" s="681"/>
      <c r="BV24" s="681"/>
      <c r="BW24" s="681"/>
      <c r="BX24" s="681"/>
      <c r="BY24" s="681"/>
      <c r="BZ24" s="681"/>
      <c r="CA24" s="681"/>
      <c r="CB24" s="726"/>
      <c r="CD24" s="738" t="s">
        <v>289</v>
      </c>
      <c r="CE24" s="739"/>
      <c r="CF24" s="739"/>
      <c r="CG24" s="739"/>
      <c r="CH24" s="739"/>
      <c r="CI24" s="739"/>
      <c r="CJ24" s="739"/>
      <c r="CK24" s="739"/>
      <c r="CL24" s="739"/>
      <c r="CM24" s="739"/>
      <c r="CN24" s="739"/>
      <c r="CO24" s="739"/>
      <c r="CP24" s="739"/>
      <c r="CQ24" s="740"/>
      <c r="CR24" s="735">
        <v>5794861</v>
      </c>
      <c r="CS24" s="736"/>
      <c r="CT24" s="736"/>
      <c r="CU24" s="736"/>
      <c r="CV24" s="736"/>
      <c r="CW24" s="736"/>
      <c r="CX24" s="736"/>
      <c r="CY24" s="779"/>
      <c r="CZ24" s="780">
        <v>32.1</v>
      </c>
      <c r="DA24" s="751"/>
      <c r="DB24" s="751"/>
      <c r="DC24" s="783"/>
      <c r="DD24" s="778">
        <v>4822292</v>
      </c>
      <c r="DE24" s="736"/>
      <c r="DF24" s="736"/>
      <c r="DG24" s="736"/>
      <c r="DH24" s="736"/>
      <c r="DI24" s="736"/>
      <c r="DJ24" s="736"/>
      <c r="DK24" s="779"/>
      <c r="DL24" s="778">
        <v>4392349</v>
      </c>
      <c r="DM24" s="736"/>
      <c r="DN24" s="736"/>
      <c r="DO24" s="736"/>
      <c r="DP24" s="736"/>
      <c r="DQ24" s="736"/>
      <c r="DR24" s="736"/>
      <c r="DS24" s="736"/>
      <c r="DT24" s="736"/>
      <c r="DU24" s="736"/>
      <c r="DV24" s="779"/>
      <c r="DW24" s="780">
        <v>46.2</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232</v>
      </c>
      <c r="S25" s="681"/>
      <c r="T25" s="681"/>
      <c r="U25" s="681"/>
      <c r="V25" s="681"/>
      <c r="W25" s="681"/>
      <c r="X25" s="681"/>
      <c r="Y25" s="682"/>
      <c r="Z25" s="713" t="s">
        <v>232</v>
      </c>
      <c r="AA25" s="713"/>
      <c r="AB25" s="713"/>
      <c r="AC25" s="713"/>
      <c r="AD25" s="714" t="s">
        <v>232</v>
      </c>
      <c r="AE25" s="714"/>
      <c r="AF25" s="714"/>
      <c r="AG25" s="714"/>
      <c r="AH25" s="714"/>
      <c r="AI25" s="714"/>
      <c r="AJ25" s="714"/>
      <c r="AK25" s="714"/>
      <c r="AL25" s="683" t="s">
        <v>129</v>
      </c>
      <c r="AM25" s="684"/>
      <c r="AN25" s="684"/>
      <c r="AO25" s="715"/>
      <c r="AP25" s="775" t="s">
        <v>291</v>
      </c>
      <c r="AQ25" s="782"/>
      <c r="AR25" s="782"/>
      <c r="AS25" s="782"/>
      <c r="AT25" s="782"/>
      <c r="AU25" s="782"/>
      <c r="AV25" s="782"/>
      <c r="AW25" s="782"/>
      <c r="AX25" s="782"/>
      <c r="AY25" s="782"/>
      <c r="AZ25" s="782"/>
      <c r="BA25" s="782"/>
      <c r="BB25" s="782"/>
      <c r="BC25" s="782"/>
      <c r="BD25" s="782"/>
      <c r="BE25" s="782"/>
      <c r="BF25" s="777"/>
      <c r="BG25" s="680" t="s">
        <v>232</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6"/>
      <c r="CD25" s="727" t="s">
        <v>292</v>
      </c>
      <c r="CE25" s="724"/>
      <c r="CF25" s="724"/>
      <c r="CG25" s="724"/>
      <c r="CH25" s="724"/>
      <c r="CI25" s="724"/>
      <c r="CJ25" s="724"/>
      <c r="CK25" s="724"/>
      <c r="CL25" s="724"/>
      <c r="CM25" s="724"/>
      <c r="CN25" s="724"/>
      <c r="CO25" s="724"/>
      <c r="CP25" s="724"/>
      <c r="CQ25" s="725"/>
      <c r="CR25" s="680">
        <v>2307657</v>
      </c>
      <c r="CS25" s="699"/>
      <c r="CT25" s="699"/>
      <c r="CU25" s="699"/>
      <c r="CV25" s="699"/>
      <c r="CW25" s="699"/>
      <c r="CX25" s="699"/>
      <c r="CY25" s="700"/>
      <c r="CZ25" s="683">
        <v>12.8</v>
      </c>
      <c r="DA25" s="701"/>
      <c r="DB25" s="701"/>
      <c r="DC25" s="702"/>
      <c r="DD25" s="686">
        <v>2185509</v>
      </c>
      <c r="DE25" s="699"/>
      <c r="DF25" s="699"/>
      <c r="DG25" s="699"/>
      <c r="DH25" s="699"/>
      <c r="DI25" s="699"/>
      <c r="DJ25" s="699"/>
      <c r="DK25" s="700"/>
      <c r="DL25" s="686">
        <v>2074285</v>
      </c>
      <c r="DM25" s="699"/>
      <c r="DN25" s="699"/>
      <c r="DO25" s="699"/>
      <c r="DP25" s="699"/>
      <c r="DQ25" s="699"/>
      <c r="DR25" s="699"/>
      <c r="DS25" s="699"/>
      <c r="DT25" s="699"/>
      <c r="DU25" s="699"/>
      <c r="DV25" s="700"/>
      <c r="DW25" s="683">
        <v>21.8</v>
      </c>
      <c r="DX25" s="701"/>
      <c r="DY25" s="701"/>
      <c r="DZ25" s="701"/>
      <c r="EA25" s="701"/>
      <c r="EB25" s="701"/>
      <c r="EC25" s="719"/>
    </row>
    <row r="26" spans="2:133" ht="11.25" customHeight="1" x14ac:dyDescent="0.15">
      <c r="B26" s="677" t="s">
        <v>293</v>
      </c>
      <c r="C26" s="678"/>
      <c r="D26" s="678"/>
      <c r="E26" s="678"/>
      <c r="F26" s="678"/>
      <c r="G26" s="678"/>
      <c r="H26" s="678"/>
      <c r="I26" s="678"/>
      <c r="J26" s="678"/>
      <c r="K26" s="678"/>
      <c r="L26" s="678"/>
      <c r="M26" s="678"/>
      <c r="N26" s="678"/>
      <c r="O26" s="678"/>
      <c r="P26" s="678"/>
      <c r="Q26" s="679"/>
      <c r="R26" s="680">
        <v>9813973</v>
      </c>
      <c r="S26" s="681"/>
      <c r="T26" s="681"/>
      <c r="U26" s="681"/>
      <c r="V26" s="681"/>
      <c r="W26" s="681"/>
      <c r="X26" s="681"/>
      <c r="Y26" s="682"/>
      <c r="Z26" s="713">
        <v>52</v>
      </c>
      <c r="AA26" s="713"/>
      <c r="AB26" s="713"/>
      <c r="AC26" s="713"/>
      <c r="AD26" s="714">
        <v>9083932</v>
      </c>
      <c r="AE26" s="714"/>
      <c r="AF26" s="714"/>
      <c r="AG26" s="714"/>
      <c r="AH26" s="714"/>
      <c r="AI26" s="714"/>
      <c r="AJ26" s="714"/>
      <c r="AK26" s="714"/>
      <c r="AL26" s="683">
        <v>98.6</v>
      </c>
      <c r="AM26" s="684"/>
      <c r="AN26" s="684"/>
      <c r="AO26" s="715"/>
      <c r="AP26" s="775" t="s">
        <v>294</v>
      </c>
      <c r="AQ26" s="776"/>
      <c r="AR26" s="776"/>
      <c r="AS26" s="776"/>
      <c r="AT26" s="776"/>
      <c r="AU26" s="776"/>
      <c r="AV26" s="776"/>
      <c r="AW26" s="776"/>
      <c r="AX26" s="776"/>
      <c r="AY26" s="776"/>
      <c r="AZ26" s="776"/>
      <c r="BA26" s="776"/>
      <c r="BB26" s="776"/>
      <c r="BC26" s="776"/>
      <c r="BD26" s="776"/>
      <c r="BE26" s="776"/>
      <c r="BF26" s="777"/>
      <c r="BG26" s="680" t="s">
        <v>129</v>
      </c>
      <c r="BH26" s="681"/>
      <c r="BI26" s="681"/>
      <c r="BJ26" s="681"/>
      <c r="BK26" s="681"/>
      <c r="BL26" s="681"/>
      <c r="BM26" s="681"/>
      <c r="BN26" s="682"/>
      <c r="BO26" s="713" t="s">
        <v>129</v>
      </c>
      <c r="BP26" s="713"/>
      <c r="BQ26" s="713"/>
      <c r="BR26" s="713"/>
      <c r="BS26" s="686" t="s">
        <v>232</v>
      </c>
      <c r="BT26" s="681"/>
      <c r="BU26" s="681"/>
      <c r="BV26" s="681"/>
      <c r="BW26" s="681"/>
      <c r="BX26" s="681"/>
      <c r="BY26" s="681"/>
      <c r="BZ26" s="681"/>
      <c r="CA26" s="681"/>
      <c r="CB26" s="726"/>
      <c r="CD26" s="727" t="s">
        <v>295</v>
      </c>
      <c r="CE26" s="724"/>
      <c r="CF26" s="724"/>
      <c r="CG26" s="724"/>
      <c r="CH26" s="724"/>
      <c r="CI26" s="724"/>
      <c r="CJ26" s="724"/>
      <c r="CK26" s="724"/>
      <c r="CL26" s="724"/>
      <c r="CM26" s="724"/>
      <c r="CN26" s="724"/>
      <c r="CO26" s="724"/>
      <c r="CP26" s="724"/>
      <c r="CQ26" s="725"/>
      <c r="CR26" s="680">
        <v>1315980</v>
      </c>
      <c r="CS26" s="681"/>
      <c r="CT26" s="681"/>
      <c r="CU26" s="681"/>
      <c r="CV26" s="681"/>
      <c r="CW26" s="681"/>
      <c r="CX26" s="681"/>
      <c r="CY26" s="682"/>
      <c r="CZ26" s="683">
        <v>7.3</v>
      </c>
      <c r="DA26" s="701"/>
      <c r="DB26" s="701"/>
      <c r="DC26" s="702"/>
      <c r="DD26" s="686">
        <v>1216347</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19"/>
    </row>
    <row r="27" spans="2:133" ht="11.25" customHeight="1" x14ac:dyDescent="0.15">
      <c r="B27" s="677" t="s">
        <v>296</v>
      </c>
      <c r="C27" s="678"/>
      <c r="D27" s="678"/>
      <c r="E27" s="678"/>
      <c r="F27" s="678"/>
      <c r="G27" s="678"/>
      <c r="H27" s="678"/>
      <c r="I27" s="678"/>
      <c r="J27" s="678"/>
      <c r="K27" s="678"/>
      <c r="L27" s="678"/>
      <c r="M27" s="678"/>
      <c r="N27" s="678"/>
      <c r="O27" s="678"/>
      <c r="P27" s="678"/>
      <c r="Q27" s="679"/>
      <c r="R27" s="680">
        <v>2271</v>
      </c>
      <c r="S27" s="681"/>
      <c r="T27" s="681"/>
      <c r="U27" s="681"/>
      <c r="V27" s="681"/>
      <c r="W27" s="681"/>
      <c r="X27" s="681"/>
      <c r="Y27" s="682"/>
      <c r="Z27" s="713">
        <v>0</v>
      </c>
      <c r="AA27" s="713"/>
      <c r="AB27" s="713"/>
      <c r="AC27" s="713"/>
      <c r="AD27" s="714">
        <v>2271</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2171316</v>
      </c>
      <c r="BH27" s="681"/>
      <c r="BI27" s="681"/>
      <c r="BJ27" s="681"/>
      <c r="BK27" s="681"/>
      <c r="BL27" s="681"/>
      <c r="BM27" s="681"/>
      <c r="BN27" s="682"/>
      <c r="BO27" s="713">
        <v>100</v>
      </c>
      <c r="BP27" s="713"/>
      <c r="BQ27" s="713"/>
      <c r="BR27" s="713"/>
      <c r="BS27" s="686">
        <v>22632</v>
      </c>
      <c r="BT27" s="681"/>
      <c r="BU27" s="681"/>
      <c r="BV27" s="681"/>
      <c r="BW27" s="681"/>
      <c r="BX27" s="681"/>
      <c r="BY27" s="681"/>
      <c r="BZ27" s="681"/>
      <c r="CA27" s="681"/>
      <c r="CB27" s="726"/>
      <c r="CD27" s="727" t="s">
        <v>298</v>
      </c>
      <c r="CE27" s="724"/>
      <c r="CF27" s="724"/>
      <c r="CG27" s="724"/>
      <c r="CH27" s="724"/>
      <c r="CI27" s="724"/>
      <c r="CJ27" s="724"/>
      <c r="CK27" s="724"/>
      <c r="CL27" s="724"/>
      <c r="CM27" s="724"/>
      <c r="CN27" s="724"/>
      <c r="CO27" s="724"/>
      <c r="CP27" s="724"/>
      <c r="CQ27" s="725"/>
      <c r="CR27" s="680">
        <v>1104320</v>
      </c>
      <c r="CS27" s="699"/>
      <c r="CT27" s="699"/>
      <c r="CU27" s="699"/>
      <c r="CV27" s="699"/>
      <c r="CW27" s="699"/>
      <c r="CX27" s="699"/>
      <c r="CY27" s="700"/>
      <c r="CZ27" s="683">
        <v>6.1</v>
      </c>
      <c r="DA27" s="701"/>
      <c r="DB27" s="701"/>
      <c r="DC27" s="702"/>
      <c r="DD27" s="686">
        <v>352416</v>
      </c>
      <c r="DE27" s="699"/>
      <c r="DF27" s="699"/>
      <c r="DG27" s="699"/>
      <c r="DH27" s="699"/>
      <c r="DI27" s="699"/>
      <c r="DJ27" s="699"/>
      <c r="DK27" s="700"/>
      <c r="DL27" s="686">
        <v>333697</v>
      </c>
      <c r="DM27" s="699"/>
      <c r="DN27" s="699"/>
      <c r="DO27" s="699"/>
      <c r="DP27" s="699"/>
      <c r="DQ27" s="699"/>
      <c r="DR27" s="699"/>
      <c r="DS27" s="699"/>
      <c r="DT27" s="699"/>
      <c r="DU27" s="699"/>
      <c r="DV27" s="700"/>
      <c r="DW27" s="683">
        <v>3.5</v>
      </c>
      <c r="DX27" s="701"/>
      <c r="DY27" s="701"/>
      <c r="DZ27" s="701"/>
      <c r="EA27" s="701"/>
      <c r="EB27" s="701"/>
      <c r="EC27" s="719"/>
    </row>
    <row r="28" spans="2:133" ht="11.25" customHeight="1" x14ac:dyDescent="0.15">
      <c r="B28" s="677" t="s">
        <v>299</v>
      </c>
      <c r="C28" s="678"/>
      <c r="D28" s="678"/>
      <c r="E28" s="678"/>
      <c r="F28" s="678"/>
      <c r="G28" s="678"/>
      <c r="H28" s="678"/>
      <c r="I28" s="678"/>
      <c r="J28" s="678"/>
      <c r="K28" s="678"/>
      <c r="L28" s="678"/>
      <c r="M28" s="678"/>
      <c r="N28" s="678"/>
      <c r="O28" s="678"/>
      <c r="P28" s="678"/>
      <c r="Q28" s="679"/>
      <c r="R28" s="680">
        <v>61376</v>
      </c>
      <c r="S28" s="681"/>
      <c r="T28" s="681"/>
      <c r="U28" s="681"/>
      <c r="V28" s="681"/>
      <c r="W28" s="681"/>
      <c r="X28" s="681"/>
      <c r="Y28" s="682"/>
      <c r="Z28" s="713">
        <v>0.3</v>
      </c>
      <c r="AA28" s="713"/>
      <c r="AB28" s="713"/>
      <c r="AC28" s="713"/>
      <c r="AD28" s="714" t="s">
        <v>232</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300</v>
      </c>
      <c r="CE28" s="724"/>
      <c r="CF28" s="724"/>
      <c r="CG28" s="724"/>
      <c r="CH28" s="724"/>
      <c r="CI28" s="724"/>
      <c r="CJ28" s="724"/>
      <c r="CK28" s="724"/>
      <c r="CL28" s="724"/>
      <c r="CM28" s="724"/>
      <c r="CN28" s="724"/>
      <c r="CO28" s="724"/>
      <c r="CP28" s="724"/>
      <c r="CQ28" s="725"/>
      <c r="CR28" s="680">
        <v>2382884</v>
      </c>
      <c r="CS28" s="681"/>
      <c r="CT28" s="681"/>
      <c r="CU28" s="681"/>
      <c r="CV28" s="681"/>
      <c r="CW28" s="681"/>
      <c r="CX28" s="681"/>
      <c r="CY28" s="682"/>
      <c r="CZ28" s="683">
        <v>13.2</v>
      </c>
      <c r="DA28" s="701"/>
      <c r="DB28" s="701"/>
      <c r="DC28" s="702"/>
      <c r="DD28" s="686">
        <v>2284367</v>
      </c>
      <c r="DE28" s="681"/>
      <c r="DF28" s="681"/>
      <c r="DG28" s="681"/>
      <c r="DH28" s="681"/>
      <c r="DI28" s="681"/>
      <c r="DJ28" s="681"/>
      <c r="DK28" s="682"/>
      <c r="DL28" s="686">
        <v>1984367</v>
      </c>
      <c r="DM28" s="681"/>
      <c r="DN28" s="681"/>
      <c r="DO28" s="681"/>
      <c r="DP28" s="681"/>
      <c r="DQ28" s="681"/>
      <c r="DR28" s="681"/>
      <c r="DS28" s="681"/>
      <c r="DT28" s="681"/>
      <c r="DU28" s="681"/>
      <c r="DV28" s="682"/>
      <c r="DW28" s="683">
        <v>20.9</v>
      </c>
      <c r="DX28" s="701"/>
      <c r="DY28" s="701"/>
      <c r="DZ28" s="701"/>
      <c r="EA28" s="701"/>
      <c r="EB28" s="701"/>
      <c r="EC28" s="719"/>
    </row>
    <row r="29" spans="2:133" ht="11.25" customHeight="1" x14ac:dyDescent="0.15">
      <c r="B29" s="677" t="s">
        <v>301</v>
      </c>
      <c r="C29" s="678"/>
      <c r="D29" s="678"/>
      <c r="E29" s="678"/>
      <c r="F29" s="678"/>
      <c r="G29" s="678"/>
      <c r="H29" s="678"/>
      <c r="I29" s="678"/>
      <c r="J29" s="678"/>
      <c r="K29" s="678"/>
      <c r="L29" s="678"/>
      <c r="M29" s="678"/>
      <c r="N29" s="678"/>
      <c r="O29" s="678"/>
      <c r="P29" s="678"/>
      <c r="Q29" s="679"/>
      <c r="R29" s="680">
        <v>321484</v>
      </c>
      <c r="S29" s="681"/>
      <c r="T29" s="681"/>
      <c r="U29" s="681"/>
      <c r="V29" s="681"/>
      <c r="W29" s="681"/>
      <c r="X29" s="681"/>
      <c r="Y29" s="682"/>
      <c r="Z29" s="713">
        <v>1.7</v>
      </c>
      <c r="AA29" s="713"/>
      <c r="AB29" s="713"/>
      <c r="AC29" s="713"/>
      <c r="AD29" s="714">
        <v>32761</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302</v>
      </c>
      <c r="CE29" s="770"/>
      <c r="CF29" s="727" t="s">
        <v>70</v>
      </c>
      <c r="CG29" s="724"/>
      <c r="CH29" s="724"/>
      <c r="CI29" s="724"/>
      <c r="CJ29" s="724"/>
      <c r="CK29" s="724"/>
      <c r="CL29" s="724"/>
      <c r="CM29" s="724"/>
      <c r="CN29" s="724"/>
      <c r="CO29" s="724"/>
      <c r="CP29" s="724"/>
      <c r="CQ29" s="725"/>
      <c r="CR29" s="680">
        <v>2382843</v>
      </c>
      <c r="CS29" s="699"/>
      <c r="CT29" s="699"/>
      <c r="CU29" s="699"/>
      <c r="CV29" s="699"/>
      <c r="CW29" s="699"/>
      <c r="CX29" s="699"/>
      <c r="CY29" s="700"/>
      <c r="CZ29" s="683">
        <v>13.2</v>
      </c>
      <c r="DA29" s="701"/>
      <c r="DB29" s="701"/>
      <c r="DC29" s="702"/>
      <c r="DD29" s="686">
        <v>2284326</v>
      </c>
      <c r="DE29" s="699"/>
      <c r="DF29" s="699"/>
      <c r="DG29" s="699"/>
      <c r="DH29" s="699"/>
      <c r="DI29" s="699"/>
      <c r="DJ29" s="699"/>
      <c r="DK29" s="700"/>
      <c r="DL29" s="686">
        <v>1984326</v>
      </c>
      <c r="DM29" s="699"/>
      <c r="DN29" s="699"/>
      <c r="DO29" s="699"/>
      <c r="DP29" s="699"/>
      <c r="DQ29" s="699"/>
      <c r="DR29" s="699"/>
      <c r="DS29" s="699"/>
      <c r="DT29" s="699"/>
      <c r="DU29" s="699"/>
      <c r="DV29" s="700"/>
      <c r="DW29" s="683">
        <v>20.9</v>
      </c>
      <c r="DX29" s="701"/>
      <c r="DY29" s="701"/>
      <c r="DZ29" s="701"/>
      <c r="EA29" s="701"/>
      <c r="EB29" s="701"/>
      <c r="EC29" s="719"/>
    </row>
    <row r="30" spans="2:133" ht="11.25" customHeight="1" x14ac:dyDescent="0.15">
      <c r="B30" s="677" t="s">
        <v>303</v>
      </c>
      <c r="C30" s="678"/>
      <c r="D30" s="678"/>
      <c r="E30" s="678"/>
      <c r="F30" s="678"/>
      <c r="G30" s="678"/>
      <c r="H30" s="678"/>
      <c r="I30" s="678"/>
      <c r="J30" s="678"/>
      <c r="K30" s="678"/>
      <c r="L30" s="678"/>
      <c r="M30" s="678"/>
      <c r="N30" s="678"/>
      <c r="O30" s="678"/>
      <c r="P30" s="678"/>
      <c r="Q30" s="679"/>
      <c r="R30" s="680">
        <v>47245</v>
      </c>
      <c r="S30" s="681"/>
      <c r="T30" s="681"/>
      <c r="U30" s="681"/>
      <c r="V30" s="681"/>
      <c r="W30" s="681"/>
      <c r="X30" s="681"/>
      <c r="Y30" s="682"/>
      <c r="Z30" s="713">
        <v>0.3</v>
      </c>
      <c r="AA30" s="713"/>
      <c r="AB30" s="713"/>
      <c r="AC30" s="713"/>
      <c r="AD30" s="714" t="s">
        <v>129</v>
      </c>
      <c r="AE30" s="714"/>
      <c r="AF30" s="714"/>
      <c r="AG30" s="714"/>
      <c r="AH30" s="714"/>
      <c r="AI30" s="714"/>
      <c r="AJ30" s="714"/>
      <c r="AK30" s="714"/>
      <c r="AL30" s="683" t="s">
        <v>129</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66"/>
      <c r="BI30" s="766"/>
      <c r="BJ30" s="766"/>
      <c r="BK30" s="766"/>
      <c r="BL30" s="766"/>
      <c r="BM30" s="766"/>
      <c r="BN30" s="766"/>
      <c r="BO30" s="766"/>
      <c r="BP30" s="766"/>
      <c r="BQ30" s="767"/>
      <c r="BR30" s="741" t="s">
        <v>305</v>
      </c>
      <c r="BS30" s="766"/>
      <c r="BT30" s="766"/>
      <c r="BU30" s="766"/>
      <c r="BV30" s="766"/>
      <c r="BW30" s="766"/>
      <c r="BX30" s="766"/>
      <c r="BY30" s="766"/>
      <c r="BZ30" s="766"/>
      <c r="CA30" s="766"/>
      <c r="CB30" s="767"/>
      <c r="CD30" s="771"/>
      <c r="CE30" s="772"/>
      <c r="CF30" s="727" t="s">
        <v>306</v>
      </c>
      <c r="CG30" s="724"/>
      <c r="CH30" s="724"/>
      <c r="CI30" s="724"/>
      <c r="CJ30" s="724"/>
      <c r="CK30" s="724"/>
      <c r="CL30" s="724"/>
      <c r="CM30" s="724"/>
      <c r="CN30" s="724"/>
      <c r="CO30" s="724"/>
      <c r="CP30" s="724"/>
      <c r="CQ30" s="725"/>
      <c r="CR30" s="680">
        <v>2295825</v>
      </c>
      <c r="CS30" s="681"/>
      <c r="CT30" s="681"/>
      <c r="CU30" s="681"/>
      <c r="CV30" s="681"/>
      <c r="CW30" s="681"/>
      <c r="CX30" s="681"/>
      <c r="CY30" s="682"/>
      <c r="CZ30" s="683">
        <v>12.7</v>
      </c>
      <c r="DA30" s="701"/>
      <c r="DB30" s="701"/>
      <c r="DC30" s="702"/>
      <c r="DD30" s="686">
        <v>2197308</v>
      </c>
      <c r="DE30" s="681"/>
      <c r="DF30" s="681"/>
      <c r="DG30" s="681"/>
      <c r="DH30" s="681"/>
      <c r="DI30" s="681"/>
      <c r="DJ30" s="681"/>
      <c r="DK30" s="682"/>
      <c r="DL30" s="686">
        <v>1897308</v>
      </c>
      <c r="DM30" s="681"/>
      <c r="DN30" s="681"/>
      <c r="DO30" s="681"/>
      <c r="DP30" s="681"/>
      <c r="DQ30" s="681"/>
      <c r="DR30" s="681"/>
      <c r="DS30" s="681"/>
      <c r="DT30" s="681"/>
      <c r="DU30" s="681"/>
      <c r="DV30" s="682"/>
      <c r="DW30" s="683">
        <v>20</v>
      </c>
      <c r="DX30" s="701"/>
      <c r="DY30" s="701"/>
      <c r="DZ30" s="701"/>
      <c r="EA30" s="701"/>
      <c r="EB30" s="701"/>
      <c r="EC30" s="719"/>
    </row>
    <row r="31" spans="2:133" ht="11.25" customHeight="1" x14ac:dyDescent="0.15">
      <c r="B31" s="677" t="s">
        <v>307</v>
      </c>
      <c r="C31" s="678"/>
      <c r="D31" s="678"/>
      <c r="E31" s="678"/>
      <c r="F31" s="678"/>
      <c r="G31" s="678"/>
      <c r="H31" s="678"/>
      <c r="I31" s="678"/>
      <c r="J31" s="678"/>
      <c r="K31" s="678"/>
      <c r="L31" s="678"/>
      <c r="M31" s="678"/>
      <c r="N31" s="678"/>
      <c r="O31" s="678"/>
      <c r="P31" s="678"/>
      <c r="Q31" s="679"/>
      <c r="R31" s="680">
        <v>3852640</v>
      </c>
      <c r="S31" s="681"/>
      <c r="T31" s="681"/>
      <c r="U31" s="681"/>
      <c r="V31" s="681"/>
      <c r="W31" s="681"/>
      <c r="X31" s="681"/>
      <c r="Y31" s="682"/>
      <c r="Z31" s="713">
        <v>20.399999999999999</v>
      </c>
      <c r="AA31" s="713"/>
      <c r="AB31" s="713"/>
      <c r="AC31" s="713"/>
      <c r="AD31" s="714" t="s">
        <v>129</v>
      </c>
      <c r="AE31" s="714"/>
      <c r="AF31" s="714"/>
      <c r="AG31" s="714"/>
      <c r="AH31" s="714"/>
      <c r="AI31" s="714"/>
      <c r="AJ31" s="714"/>
      <c r="AK31" s="714"/>
      <c r="AL31" s="683" t="s">
        <v>232</v>
      </c>
      <c r="AM31" s="684"/>
      <c r="AN31" s="684"/>
      <c r="AO31" s="715"/>
      <c r="AP31" s="754" t="s">
        <v>308</v>
      </c>
      <c r="AQ31" s="755"/>
      <c r="AR31" s="755"/>
      <c r="AS31" s="755"/>
      <c r="AT31" s="760" t="s">
        <v>309</v>
      </c>
      <c r="AU31" s="231"/>
      <c r="AV31" s="231"/>
      <c r="AW31" s="231"/>
      <c r="AX31" s="746" t="s">
        <v>186</v>
      </c>
      <c r="AY31" s="747"/>
      <c r="AZ31" s="747"/>
      <c r="BA31" s="747"/>
      <c r="BB31" s="747"/>
      <c r="BC31" s="747"/>
      <c r="BD31" s="747"/>
      <c r="BE31" s="747"/>
      <c r="BF31" s="748"/>
      <c r="BG31" s="749">
        <v>99.2</v>
      </c>
      <c r="BH31" s="750"/>
      <c r="BI31" s="750"/>
      <c r="BJ31" s="750"/>
      <c r="BK31" s="750"/>
      <c r="BL31" s="750"/>
      <c r="BM31" s="751">
        <v>91.9</v>
      </c>
      <c r="BN31" s="750"/>
      <c r="BO31" s="750"/>
      <c r="BP31" s="750"/>
      <c r="BQ31" s="752"/>
      <c r="BR31" s="749">
        <v>99.3</v>
      </c>
      <c r="BS31" s="750"/>
      <c r="BT31" s="750"/>
      <c r="BU31" s="750"/>
      <c r="BV31" s="750"/>
      <c r="BW31" s="750"/>
      <c r="BX31" s="751">
        <v>91.6</v>
      </c>
      <c r="BY31" s="750"/>
      <c r="BZ31" s="750"/>
      <c r="CA31" s="750"/>
      <c r="CB31" s="752"/>
      <c r="CD31" s="771"/>
      <c r="CE31" s="772"/>
      <c r="CF31" s="727" t="s">
        <v>310</v>
      </c>
      <c r="CG31" s="724"/>
      <c r="CH31" s="724"/>
      <c r="CI31" s="724"/>
      <c r="CJ31" s="724"/>
      <c r="CK31" s="724"/>
      <c r="CL31" s="724"/>
      <c r="CM31" s="724"/>
      <c r="CN31" s="724"/>
      <c r="CO31" s="724"/>
      <c r="CP31" s="724"/>
      <c r="CQ31" s="725"/>
      <c r="CR31" s="680">
        <v>87018</v>
      </c>
      <c r="CS31" s="699"/>
      <c r="CT31" s="699"/>
      <c r="CU31" s="699"/>
      <c r="CV31" s="699"/>
      <c r="CW31" s="699"/>
      <c r="CX31" s="699"/>
      <c r="CY31" s="700"/>
      <c r="CZ31" s="683">
        <v>0.5</v>
      </c>
      <c r="DA31" s="701"/>
      <c r="DB31" s="701"/>
      <c r="DC31" s="702"/>
      <c r="DD31" s="686">
        <v>87018</v>
      </c>
      <c r="DE31" s="699"/>
      <c r="DF31" s="699"/>
      <c r="DG31" s="699"/>
      <c r="DH31" s="699"/>
      <c r="DI31" s="699"/>
      <c r="DJ31" s="699"/>
      <c r="DK31" s="700"/>
      <c r="DL31" s="686">
        <v>87018</v>
      </c>
      <c r="DM31" s="699"/>
      <c r="DN31" s="699"/>
      <c r="DO31" s="699"/>
      <c r="DP31" s="699"/>
      <c r="DQ31" s="699"/>
      <c r="DR31" s="699"/>
      <c r="DS31" s="699"/>
      <c r="DT31" s="699"/>
      <c r="DU31" s="699"/>
      <c r="DV31" s="700"/>
      <c r="DW31" s="683">
        <v>0.9</v>
      </c>
      <c r="DX31" s="701"/>
      <c r="DY31" s="701"/>
      <c r="DZ31" s="701"/>
      <c r="EA31" s="701"/>
      <c r="EB31" s="701"/>
      <c r="EC31" s="719"/>
    </row>
    <row r="32" spans="2:133" ht="11.25" customHeight="1" x14ac:dyDescent="0.15">
      <c r="B32" s="763" t="s">
        <v>311</v>
      </c>
      <c r="C32" s="764"/>
      <c r="D32" s="764"/>
      <c r="E32" s="764"/>
      <c r="F32" s="764"/>
      <c r="G32" s="764"/>
      <c r="H32" s="764"/>
      <c r="I32" s="764"/>
      <c r="J32" s="764"/>
      <c r="K32" s="764"/>
      <c r="L32" s="764"/>
      <c r="M32" s="764"/>
      <c r="N32" s="764"/>
      <c r="O32" s="764"/>
      <c r="P32" s="764"/>
      <c r="Q32" s="765"/>
      <c r="R32" s="680">
        <v>4626</v>
      </c>
      <c r="S32" s="681"/>
      <c r="T32" s="681"/>
      <c r="U32" s="681"/>
      <c r="V32" s="681"/>
      <c r="W32" s="681"/>
      <c r="X32" s="681"/>
      <c r="Y32" s="682"/>
      <c r="Z32" s="713">
        <v>0</v>
      </c>
      <c r="AA32" s="713"/>
      <c r="AB32" s="713"/>
      <c r="AC32" s="713"/>
      <c r="AD32" s="714">
        <v>4626</v>
      </c>
      <c r="AE32" s="714"/>
      <c r="AF32" s="714"/>
      <c r="AG32" s="714"/>
      <c r="AH32" s="714"/>
      <c r="AI32" s="714"/>
      <c r="AJ32" s="714"/>
      <c r="AK32" s="714"/>
      <c r="AL32" s="683">
        <v>0.1</v>
      </c>
      <c r="AM32" s="684"/>
      <c r="AN32" s="684"/>
      <c r="AO32" s="715"/>
      <c r="AP32" s="756"/>
      <c r="AQ32" s="757"/>
      <c r="AR32" s="757"/>
      <c r="AS32" s="757"/>
      <c r="AT32" s="761"/>
      <c r="AU32" s="230" t="s">
        <v>312</v>
      </c>
      <c r="AV32" s="230"/>
      <c r="AW32" s="230"/>
      <c r="AX32" s="677" t="s">
        <v>313</v>
      </c>
      <c r="AY32" s="678"/>
      <c r="AZ32" s="678"/>
      <c r="BA32" s="678"/>
      <c r="BB32" s="678"/>
      <c r="BC32" s="678"/>
      <c r="BD32" s="678"/>
      <c r="BE32" s="678"/>
      <c r="BF32" s="679"/>
      <c r="BG32" s="753">
        <v>99.4</v>
      </c>
      <c r="BH32" s="699"/>
      <c r="BI32" s="699"/>
      <c r="BJ32" s="699"/>
      <c r="BK32" s="699"/>
      <c r="BL32" s="699"/>
      <c r="BM32" s="684">
        <v>96.3</v>
      </c>
      <c r="BN32" s="745"/>
      <c r="BO32" s="745"/>
      <c r="BP32" s="745"/>
      <c r="BQ32" s="723"/>
      <c r="BR32" s="753">
        <v>99.7</v>
      </c>
      <c r="BS32" s="699"/>
      <c r="BT32" s="699"/>
      <c r="BU32" s="699"/>
      <c r="BV32" s="699"/>
      <c r="BW32" s="699"/>
      <c r="BX32" s="684">
        <v>96.2</v>
      </c>
      <c r="BY32" s="745"/>
      <c r="BZ32" s="745"/>
      <c r="CA32" s="745"/>
      <c r="CB32" s="723"/>
      <c r="CD32" s="773"/>
      <c r="CE32" s="774"/>
      <c r="CF32" s="727" t="s">
        <v>314</v>
      </c>
      <c r="CG32" s="724"/>
      <c r="CH32" s="724"/>
      <c r="CI32" s="724"/>
      <c r="CJ32" s="724"/>
      <c r="CK32" s="724"/>
      <c r="CL32" s="724"/>
      <c r="CM32" s="724"/>
      <c r="CN32" s="724"/>
      <c r="CO32" s="724"/>
      <c r="CP32" s="724"/>
      <c r="CQ32" s="725"/>
      <c r="CR32" s="680">
        <v>41</v>
      </c>
      <c r="CS32" s="681"/>
      <c r="CT32" s="681"/>
      <c r="CU32" s="681"/>
      <c r="CV32" s="681"/>
      <c r="CW32" s="681"/>
      <c r="CX32" s="681"/>
      <c r="CY32" s="682"/>
      <c r="CZ32" s="683">
        <v>0</v>
      </c>
      <c r="DA32" s="701"/>
      <c r="DB32" s="701"/>
      <c r="DC32" s="702"/>
      <c r="DD32" s="686">
        <v>41</v>
      </c>
      <c r="DE32" s="681"/>
      <c r="DF32" s="681"/>
      <c r="DG32" s="681"/>
      <c r="DH32" s="681"/>
      <c r="DI32" s="681"/>
      <c r="DJ32" s="681"/>
      <c r="DK32" s="682"/>
      <c r="DL32" s="686">
        <v>41</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315</v>
      </c>
      <c r="C33" s="678"/>
      <c r="D33" s="678"/>
      <c r="E33" s="678"/>
      <c r="F33" s="678"/>
      <c r="G33" s="678"/>
      <c r="H33" s="678"/>
      <c r="I33" s="678"/>
      <c r="J33" s="678"/>
      <c r="K33" s="678"/>
      <c r="L33" s="678"/>
      <c r="M33" s="678"/>
      <c r="N33" s="678"/>
      <c r="O33" s="678"/>
      <c r="P33" s="678"/>
      <c r="Q33" s="679"/>
      <c r="R33" s="680">
        <v>1014511</v>
      </c>
      <c r="S33" s="681"/>
      <c r="T33" s="681"/>
      <c r="U33" s="681"/>
      <c r="V33" s="681"/>
      <c r="W33" s="681"/>
      <c r="X33" s="681"/>
      <c r="Y33" s="682"/>
      <c r="Z33" s="713">
        <v>5.4</v>
      </c>
      <c r="AA33" s="713"/>
      <c r="AB33" s="713"/>
      <c r="AC33" s="713"/>
      <c r="AD33" s="714" t="s">
        <v>232</v>
      </c>
      <c r="AE33" s="714"/>
      <c r="AF33" s="714"/>
      <c r="AG33" s="714"/>
      <c r="AH33" s="714"/>
      <c r="AI33" s="714"/>
      <c r="AJ33" s="714"/>
      <c r="AK33" s="714"/>
      <c r="AL33" s="683" t="s">
        <v>232</v>
      </c>
      <c r="AM33" s="684"/>
      <c r="AN33" s="684"/>
      <c r="AO33" s="715"/>
      <c r="AP33" s="758"/>
      <c r="AQ33" s="759"/>
      <c r="AR33" s="759"/>
      <c r="AS33" s="759"/>
      <c r="AT33" s="762"/>
      <c r="AU33" s="232"/>
      <c r="AV33" s="232"/>
      <c r="AW33" s="232"/>
      <c r="AX33" s="661" t="s">
        <v>316</v>
      </c>
      <c r="AY33" s="662"/>
      <c r="AZ33" s="662"/>
      <c r="BA33" s="662"/>
      <c r="BB33" s="662"/>
      <c r="BC33" s="662"/>
      <c r="BD33" s="662"/>
      <c r="BE33" s="662"/>
      <c r="BF33" s="663"/>
      <c r="BG33" s="744">
        <v>98.7</v>
      </c>
      <c r="BH33" s="665"/>
      <c r="BI33" s="665"/>
      <c r="BJ33" s="665"/>
      <c r="BK33" s="665"/>
      <c r="BL33" s="665"/>
      <c r="BM33" s="707">
        <v>85.7</v>
      </c>
      <c r="BN33" s="665"/>
      <c r="BO33" s="665"/>
      <c r="BP33" s="665"/>
      <c r="BQ33" s="709"/>
      <c r="BR33" s="744">
        <v>98.8</v>
      </c>
      <c r="BS33" s="665"/>
      <c r="BT33" s="665"/>
      <c r="BU33" s="665"/>
      <c r="BV33" s="665"/>
      <c r="BW33" s="665"/>
      <c r="BX33" s="707">
        <v>85.3</v>
      </c>
      <c r="BY33" s="665"/>
      <c r="BZ33" s="665"/>
      <c r="CA33" s="665"/>
      <c r="CB33" s="709"/>
      <c r="CD33" s="727" t="s">
        <v>317</v>
      </c>
      <c r="CE33" s="724"/>
      <c r="CF33" s="724"/>
      <c r="CG33" s="724"/>
      <c r="CH33" s="724"/>
      <c r="CI33" s="724"/>
      <c r="CJ33" s="724"/>
      <c r="CK33" s="724"/>
      <c r="CL33" s="724"/>
      <c r="CM33" s="724"/>
      <c r="CN33" s="724"/>
      <c r="CO33" s="724"/>
      <c r="CP33" s="724"/>
      <c r="CQ33" s="725"/>
      <c r="CR33" s="680">
        <v>8920753</v>
      </c>
      <c r="CS33" s="699"/>
      <c r="CT33" s="699"/>
      <c r="CU33" s="699"/>
      <c r="CV33" s="699"/>
      <c r="CW33" s="699"/>
      <c r="CX33" s="699"/>
      <c r="CY33" s="700"/>
      <c r="CZ33" s="683">
        <v>49.4</v>
      </c>
      <c r="DA33" s="701"/>
      <c r="DB33" s="701"/>
      <c r="DC33" s="702"/>
      <c r="DD33" s="686">
        <v>5554182</v>
      </c>
      <c r="DE33" s="699"/>
      <c r="DF33" s="699"/>
      <c r="DG33" s="699"/>
      <c r="DH33" s="699"/>
      <c r="DI33" s="699"/>
      <c r="DJ33" s="699"/>
      <c r="DK33" s="700"/>
      <c r="DL33" s="686">
        <v>4348103</v>
      </c>
      <c r="DM33" s="699"/>
      <c r="DN33" s="699"/>
      <c r="DO33" s="699"/>
      <c r="DP33" s="699"/>
      <c r="DQ33" s="699"/>
      <c r="DR33" s="699"/>
      <c r="DS33" s="699"/>
      <c r="DT33" s="699"/>
      <c r="DU33" s="699"/>
      <c r="DV33" s="700"/>
      <c r="DW33" s="683">
        <v>45.8</v>
      </c>
      <c r="DX33" s="701"/>
      <c r="DY33" s="701"/>
      <c r="DZ33" s="701"/>
      <c r="EA33" s="701"/>
      <c r="EB33" s="701"/>
      <c r="EC33" s="719"/>
    </row>
    <row r="34" spans="2:133" ht="11.25" customHeight="1" x14ac:dyDescent="0.15">
      <c r="B34" s="677" t="s">
        <v>318</v>
      </c>
      <c r="C34" s="678"/>
      <c r="D34" s="678"/>
      <c r="E34" s="678"/>
      <c r="F34" s="678"/>
      <c r="G34" s="678"/>
      <c r="H34" s="678"/>
      <c r="I34" s="678"/>
      <c r="J34" s="678"/>
      <c r="K34" s="678"/>
      <c r="L34" s="678"/>
      <c r="M34" s="678"/>
      <c r="N34" s="678"/>
      <c r="O34" s="678"/>
      <c r="P34" s="678"/>
      <c r="Q34" s="679"/>
      <c r="R34" s="680">
        <v>148010</v>
      </c>
      <c r="S34" s="681"/>
      <c r="T34" s="681"/>
      <c r="U34" s="681"/>
      <c r="V34" s="681"/>
      <c r="W34" s="681"/>
      <c r="X34" s="681"/>
      <c r="Y34" s="682"/>
      <c r="Z34" s="713">
        <v>0.8</v>
      </c>
      <c r="AA34" s="713"/>
      <c r="AB34" s="713"/>
      <c r="AC34" s="713"/>
      <c r="AD34" s="714">
        <v>64466</v>
      </c>
      <c r="AE34" s="714"/>
      <c r="AF34" s="714"/>
      <c r="AG34" s="714"/>
      <c r="AH34" s="714"/>
      <c r="AI34" s="714"/>
      <c r="AJ34" s="714"/>
      <c r="AK34" s="714"/>
      <c r="AL34" s="683">
        <v>0.7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319</v>
      </c>
      <c r="CE34" s="724"/>
      <c r="CF34" s="724"/>
      <c r="CG34" s="724"/>
      <c r="CH34" s="724"/>
      <c r="CI34" s="724"/>
      <c r="CJ34" s="724"/>
      <c r="CK34" s="724"/>
      <c r="CL34" s="724"/>
      <c r="CM34" s="724"/>
      <c r="CN34" s="724"/>
      <c r="CO34" s="724"/>
      <c r="CP34" s="724"/>
      <c r="CQ34" s="725"/>
      <c r="CR34" s="680">
        <v>2579456</v>
      </c>
      <c r="CS34" s="681"/>
      <c r="CT34" s="681"/>
      <c r="CU34" s="681"/>
      <c r="CV34" s="681"/>
      <c r="CW34" s="681"/>
      <c r="CX34" s="681"/>
      <c r="CY34" s="682"/>
      <c r="CZ34" s="683">
        <v>14.3</v>
      </c>
      <c r="DA34" s="701"/>
      <c r="DB34" s="701"/>
      <c r="DC34" s="702"/>
      <c r="DD34" s="686">
        <v>2172198</v>
      </c>
      <c r="DE34" s="681"/>
      <c r="DF34" s="681"/>
      <c r="DG34" s="681"/>
      <c r="DH34" s="681"/>
      <c r="DI34" s="681"/>
      <c r="DJ34" s="681"/>
      <c r="DK34" s="682"/>
      <c r="DL34" s="686">
        <v>1919012</v>
      </c>
      <c r="DM34" s="681"/>
      <c r="DN34" s="681"/>
      <c r="DO34" s="681"/>
      <c r="DP34" s="681"/>
      <c r="DQ34" s="681"/>
      <c r="DR34" s="681"/>
      <c r="DS34" s="681"/>
      <c r="DT34" s="681"/>
      <c r="DU34" s="681"/>
      <c r="DV34" s="682"/>
      <c r="DW34" s="683">
        <v>20.2</v>
      </c>
      <c r="DX34" s="701"/>
      <c r="DY34" s="701"/>
      <c r="DZ34" s="701"/>
      <c r="EA34" s="701"/>
      <c r="EB34" s="701"/>
      <c r="EC34" s="719"/>
    </row>
    <row r="35" spans="2:133" ht="11.25" customHeight="1" x14ac:dyDescent="0.15">
      <c r="B35" s="677" t="s">
        <v>320</v>
      </c>
      <c r="C35" s="678"/>
      <c r="D35" s="678"/>
      <c r="E35" s="678"/>
      <c r="F35" s="678"/>
      <c r="G35" s="678"/>
      <c r="H35" s="678"/>
      <c r="I35" s="678"/>
      <c r="J35" s="678"/>
      <c r="K35" s="678"/>
      <c r="L35" s="678"/>
      <c r="M35" s="678"/>
      <c r="N35" s="678"/>
      <c r="O35" s="678"/>
      <c r="P35" s="678"/>
      <c r="Q35" s="679"/>
      <c r="R35" s="680">
        <v>92727</v>
      </c>
      <c r="S35" s="681"/>
      <c r="T35" s="681"/>
      <c r="U35" s="681"/>
      <c r="V35" s="681"/>
      <c r="W35" s="681"/>
      <c r="X35" s="681"/>
      <c r="Y35" s="682"/>
      <c r="Z35" s="713">
        <v>0.5</v>
      </c>
      <c r="AA35" s="713"/>
      <c r="AB35" s="713"/>
      <c r="AC35" s="713"/>
      <c r="AD35" s="714" t="s">
        <v>232</v>
      </c>
      <c r="AE35" s="714"/>
      <c r="AF35" s="714"/>
      <c r="AG35" s="714"/>
      <c r="AH35" s="714"/>
      <c r="AI35" s="714"/>
      <c r="AJ35" s="714"/>
      <c r="AK35" s="714"/>
      <c r="AL35" s="683" t="s">
        <v>232</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323</v>
      </c>
      <c r="CE35" s="724"/>
      <c r="CF35" s="724"/>
      <c r="CG35" s="724"/>
      <c r="CH35" s="724"/>
      <c r="CI35" s="724"/>
      <c r="CJ35" s="724"/>
      <c r="CK35" s="724"/>
      <c r="CL35" s="724"/>
      <c r="CM35" s="724"/>
      <c r="CN35" s="724"/>
      <c r="CO35" s="724"/>
      <c r="CP35" s="724"/>
      <c r="CQ35" s="725"/>
      <c r="CR35" s="680">
        <v>162507</v>
      </c>
      <c r="CS35" s="699"/>
      <c r="CT35" s="699"/>
      <c r="CU35" s="699"/>
      <c r="CV35" s="699"/>
      <c r="CW35" s="699"/>
      <c r="CX35" s="699"/>
      <c r="CY35" s="700"/>
      <c r="CZ35" s="683">
        <v>0.9</v>
      </c>
      <c r="DA35" s="701"/>
      <c r="DB35" s="701"/>
      <c r="DC35" s="702"/>
      <c r="DD35" s="686">
        <v>145382</v>
      </c>
      <c r="DE35" s="699"/>
      <c r="DF35" s="699"/>
      <c r="DG35" s="699"/>
      <c r="DH35" s="699"/>
      <c r="DI35" s="699"/>
      <c r="DJ35" s="699"/>
      <c r="DK35" s="700"/>
      <c r="DL35" s="686">
        <v>100068</v>
      </c>
      <c r="DM35" s="699"/>
      <c r="DN35" s="699"/>
      <c r="DO35" s="699"/>
      <c r="DP35" s="699"/>
      <c r="DQ35" s="699"/>
      <c r="DR35" s="699"/>
      <c r="DS35" s="699"/>
      <c r="DT35" s="699"/>
      <c r="DU35" s="699"/>
      <c r="DV35" s="700"/>
      <c r="DW35" s="683">
        <v>1.1000000000000001</v>
      </c>
      <c r="DX35" s="701"/>
      <c r="DY35" s="701"/>
      <c r="DZ35" s="701"/>
      <c r="EA35" s="701"/>
      <c r="EB35" s="701"/>
      <c r="EC35" s="719"/>
    </row>
    <row r="36" spans="2:133" ht="11.25" customHeight="1" x14ac:dyDescent="0.15">
      <c r="B36" s="677" t="s">
        <v>324</v>
      </c>
      <c r="C36" s="678"/>
      <c r="D36" s="678"/>
      <c r="E36" s="678"/>
      <c r="F36" s="678"/>
      <c r="G36" s="678"/>
      <c r="H36" s="678"/>
      <c r="I36" s="678"/>
      <c r="J36" s="678"/>
      <c r="K36" s="678"/>
      <c r="L36" s="678"/>
      <c r="M36" s="678"/>
      <c r="N36" s="678"/>
      <c r="O36" s="678"/>
      <c r="P36" s="678"/>
      <c r="Q36" s="679"/>
      <c r="R36" s="680">
        <v>559981</v>
      </c>
      <c r="S36" s="681"/>
      <c r="T36" s="681"/>
      <c r="U36" s="681"/>
      <c r="V36" s="681"/>
      <c r="W36" s="681"/>
      <c r="X36" s="681"/>
      <c r="Y36" s="682"/>
      <c r="Z36" s="713">
        <v>3</v>
      </c>
      <c r="AA36" s="713"/>
      <c r="AB36" s="713"/>
      <c r="AC36" s="713"/>
      <c r="AD36" s="714" t="s">
        <v>232</v>
      </c>
      <c r="AE36" s="714"/>
      <c r="AF36" s="714"/>
      <c r="AG36" s="714"/>
      <c r="AH36" s="714"/>
      <c r="AI36" s="714"/>
      <c r="AJ36" s="714"/>
      <c r="AK36" s="714"/>
      <c r="AL36" s="683" t="s">
        <v>129</v>
      </c>
      <c r="AM36" s="684"/>
      <c r="AN36" s="684"/>
      <c r="AO36" s="715"/>
      <c r="AP36" s="235"/>
      <c r="AQ36" s="732" t="s">
        <v>325</v>
      </c>
      <c r="AR36" s="733"/>
      <c r="AS36" s="733"/>
      <c r="AT36" s="733"/>
      <c r="AU36" s="733"/>
      <c r="AV36" s="733"/>
      <c r="AW36" s="733"/>
      <c r="AX36" s="733"/>
      <c r="AY36" s="734"/>
      <c r="AZ36" s="735">
        <v>1383045</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30787</v>
      </c>
      <c r="BW36" s="736"/>
      <c r="BX36" s="736"/>
      <c r="BY36" s="736"/>
      <c r="BZ36" s="736"/>
      <c r="CA36" s="736"/>
      <c r="CB36" s="737"/>
      <c r="CD36" s="727" t="s">
        <v>327</v>
      </c>
      <c r="CE36" s="724"/>
      <c r="CF36" s="724"/>
      <c r="CG36" s="724"/>
      <c r="CH36" s="724"/>
      <c r="CI36" s="724"/>
      <c r="CJ36" s="724"/>
      <c r="CK36" s="724"/>
      <c r="CL36" s="724"/>
      <c r="CM36" s="724"/>
      <c r="CN36" s="724"/>
      <c r="CO36" s="724"/>
      <c r="CP36" s="724"/>
      <c r="CQ36" s="725"/>
      <c r="CR36" s="680">
        <v>5099543</v>
      </c>
      <c r="CS36" s="681"/>
      <c r="CT36" s="681"/>
      <c r="CU36" s="681"/>
      <c r="CV36" s="681"/>
      <c r="CW36" s="681"/>
      <c r="CX36" s="681"/>
      <c r="CY36" s="682"/>
      <c r="CZ36" s="683">
        <v>28.3</v>
      </c>
      <c r="DA36" s="701"/>
      <c r="DB36" s="701"/>
      <c r="DC36" s="702"/>
      <c r="DD36" s="686">
        <v>2488993</v>
      </c>
      <c r="DE36" s="681"/>
      <c r="DF36" s="681"/>
      <c r="DG36" s="681"/>
      <c r="DH36" s="681"/>
      <c r="DI36" s="681"/>
      <c r="DJ36" s="681"/>
      <c r="DK36" s="682"/>
      <c r="DL36" s="686">
        <v>1737753</v>
      </c>
      <c r="DM36" s="681"/>
      <c r="DN36" s="681"/>
      <c r="DO36" s="681"/>
      <c r="DP36" s="681"/>
      <c r="DQ36" s="681"/>
      <c r="DR36" s="681"/>
      <c r="DS36" s="681"/>
      <c r="DT36" s="681"/>
      <c r="DU36" s="681"/>
      <c r="DV36" s="682"/>
      <c r="DW36" s="683">
        <v>18.3</v>
      </c>
      <c r="DX36" s="701"/>
      <c r="DY36" s="701"/>
      <c r="DZ36" s="701"/>
      <c r="EA36" s="701"/>
      <c r="EB36" s="701"/>
      <c r="EC36" s="719"/>
    </row>
    <row r="37" spans="2:133" ht="11.25" customHeight="1" x14ac:dyDescent="0.15">
      <c r="B37" s="677" t="s">
        <v>328</v>
      </c>
      <c r="C37" s="678"/>
      <c r="D37" s="678"/>
      <c r="E37" s="678"/>
      <c r="F37" s="678"/>
      <c r="G37" s="678"/>
      <c r="H37" s="678"/>
      <c r="I37" s="678"/>
      <c r="J37" s="678"/>
      <c r="K37" s="678"/>
      <c r="L37" s="678"/>
      <c r="M37" s="678"/>
      <c r="N37" s="678"/>
      <c r="O37" s="678"/>
      <c r="P37" s="678"/>
      <c r="Q37" s="679"/>
      <c r="R37" s="680">
        <v>236719</v>
      </c>
      <c r="S37" s="681"/>
      <c r="T37" s="681"/>
      <c r="U37" s="681"/>
      <c r="V37" s="681"/>
      <c r="W37" s="681"/>
      <c r="X37" s="681"/>
      <c r="Y37" s="682"/>
      <c r="Z37" s="713">
        <v>1.3</v>
      </c>
      <c r="AA37" s="713"/>
      <c r="AB37" s="713"/>
      <c r="AC37" s="713"/>
      <c r="AD37" s="714" t="s">
        <v>232</v>
      </c>
      <c r="AE37" s="714"/>
      <c r="AF37" s="714"/>
      <c r="AG37" s="714"/>
      <c r="AH37" s="714"/>
      <c r="AI37" s="714"/>
      <c r="AJ37" s="714"/>
      <c r="AK37" s="714"/>
      <c r="AL37" s="683" t="s">
        <v>232</v>
      </c>
      <c r="AM37" s="684"/>
      <c r="AN37" s="684"/>
      <c r="AO37" s="715"/>
      <c r="AQ37" s="720" t="s">
        <v>329</v>
      </c>
      <c r="AR37" s="721"/>
      <c r="AS37" s="721"/>
      <c r="AT37" s="721"/>
      <c r="AU37" s="721"/>
      <c r="AV37" s="721"/>
      <c r="AW37" s="721"/>
      <c r="AX37" s="721"/>
      <c r="AY37" s="722"/>
      <c r="AZ37" s="680">
        <v>482597</v>
      </c>
      <c r="BA37" s="681"/>
      <c r="BB37" s="681"/>
      <c r="BC37" s="681"/>
      <c r="BD37" s="699"/>
      <c r="BE37" s="699"/>
      <c r="BF37" s="723"/>
      <c r="BG37" s="727" t="s">
        <v>330</v>
      </c>
      <c r="BH37" s="724"/>
      <c r="BI37" s="724"/>
      <c r="BJ37" s="724"/>
      <c r="BK37" s="724"/>
      <c r="BL37" s="724"/>
      <c r="BM37" s="724"/>
      <c r="BN37" s="724"/>
      <c r="BO37" s="724"/>
      <c r="BP37" s="724"/>
      <c r="BQ37" s="724"/>
      <c r="BR37" s="724"/>
      <c r="BS37" s="724"/>
      <c r="BT37" s="724"/>
      <c r="BU37" s="725"/>
      <c r="BV37" s="680">
        <v>-3738</v>
      </c>
      <c r="BW37" s="681"/>
      <c r="BX37" s="681"/>
      <c r="BY37" s="681"/>
      <c r="BZ37" s="681"/>
      <c r="CA37" s="681"/>
      <c r="CB37" s="726"/>
      <c r="CD37" s="727" t="s">
        <v>331</v>
      </c>
      <c r="CE37" s="724"/>
      <c r="CF37" s="724"/>
      <c r="CG37" s="724"/>
      <c r="CH37" s="724"/>
      <c r="CI37" s="724"/>
      <c r="CJ37" s="724"/>
      <c r="CK37" s="724"/>
      <c r="CL37" s="724"/>
      <c r="CM37" s="724"/>
      <c r="CN37" s="724"/>
      <c r="CO37" s="724"/>
      <c r="CP37" s="724"/>
      <c r="CQ37" s="725"/>
      <c r="CR37" s="680">
        <v>984943</v>
      </c>
      <c r="CS37" s="699"/>
      <c r="CT37" s="699"/>
      <c r="CU37" s="699"/>
      <c r="CV37" s="699"/>
      <c r="CW37" s="699"/>
      <c r="CX37" s="699"/>
      <c r="CY37" s="700"/>
      <c r="CZ37" s="683">
        <v>5.5</v>
      </c>
      <c r="DA37" s="701"/>
      <c r="DB37" s="701"/>
      <c r="DC37" s="702"/>
      <c r="DD37" s="686">
        <v>958143</v>
      </c>
      <c r="DE37" s="699"/>
      <c r="DF37" s="699"/>
      <c r="DG37" s="699"/>
      <c r="DH37" s="699"/>
      <c r="DI37" s="699"/>
      <c r="DJ37" s="699"/>
      <c r="DK37" s="700"/>
      <c r="DL37" s="686">
        <v>883640</v>
      </c>
      <c r="DM37" s="699"/>
      <c r="DN37" s="699"/>
      <c r="DO37" s="699"/>
      <c r="DP37" s="699"/>
      <c r="DQ37" s="699"/>
      <c r="DR37" s="699"/>
      <c r="DS37" s="699"/>
      <c r="DT37" s="699"/>
      <c r="DU37" s="699"/>
      <c r="DV37" s="700"/>
      <c r="DW37" s="683">
        <v>9.3000000000000007</v>
      </c>
      <c r="DX37" s="701"/>
      <c r="DY37" s="701"/>
      <c r="DZ37" s="701"/>
      <c r="EA37" s="701"/>
      <c r="EB37" s="701"/>
      <c r="EC37" s="719"/>
    </row>
    <row r="38" spans="2:133" ht="11.25" customHeight="1" x14ac:dyDescent="0.15">
      <c r="B38" s="677" t="s">
        <v>332</v>
      </c>
      <c r="C38" s="678"/>
      <c r="D38" s="678"/>
      <c r="E38" s="678"/>
      <c r="F38" s="678"/>
      <c r="G38" s="678"/>
      <c r="H38" s="678"/>
      <c r="I38" s="678"/>
      <c r="J38" s="678"/>
      <c r="K38" s="678"/>
      <c r="L38" s="678"/>
      <c r="M38" s="678"/>
      <c r="N38" s="678"/>
      <c r="O38" s="678"/>
      <c r="P38" s="678"/>
      <c r="Q38" s="679"/>
      <c r="R38" s="680">
        <v>177475</v>
      </c>
      <c r="S38" s="681"/>
      <c r="T38" s="681"/>
      <c r="U38" s="681"/>
      <c r="V38" s="681"/>
      <c r="W38" s="681"/>
      <c r="X38" s="681"/>
      <c r="Y38" s="682"/>
      <c r="Z38" s="713">
        <v>0.9</v>
      </c>
      <c r="AA38" s="713"/>
      <c r="AB38" s="713"/>
      <c r="AC38" s="713"/>
      <c r="AD38" s="714">
        <v>24603</v>
      </c>
      <c r="AE38" s="714"/>
      <c r="AF38" s="714"/>
      <c r="AG38" s="714"/>
      <c r="AH38" s="714"/>
      <c r="AI38" s="714"/>
      <c r="AJ38" s="714"/>
      <c r="AK38" s="714"/>
      <c r="AL38" s="683">
        <v>0.3</v>
      </c>
      <c r="AM38" s="684"/>
      <c r="AN38" s="684"/>
      <c r="AO38" s="715"/>
      <c r="AQ38" s="720" t="s">
        <v>333</v>
      </c>
      <c r="AR38" s="721"/>
      <c r="AS38" s="721"/>
      <c r="AT38" s="721"/>
      <c r="AU38" s="721"/>
      <c r="AV38" s="721"/>
      <c r="AW38" s="721"/>
      <c r="AX38" s="721"/>
      <c r="AY38" s="722"/>
      <c r="AZ38" s="680">
        <v>15462</v>
      </c>
      <c r="BA38" s="681"/>
      <c r="BB38" s="681"/>
      <c r="BC38" s="681"/>
      <c r="BD38" s="699"/>
      <c r="BE38" s="699"/>
      <c r="BF38" s="723"/>
      <c r="BG38" s="727" t="s">
        <v>334</v>
      </c>
      <c r="BH38" s="724"/>
      <c r="BI38" s="724"/>
      <c r="BJ38" s="724"/>
      <c r="BK38" s="724"/>
      <c r="BL38" s="724"/>
      <c r="BM38" s="724"/>
      <c r="BN38" s="724"/>
      <c r="BO38" s="724"/>
      <c r="BP38" s="724"/>
      <c r="BQ38" s="724"/>
      <c r="BR38" s="724"/>
      <c r="BS38" s="724"/>
      <c r="BT38" s="724"/>
      <c r="BU38" s="725"/>
      <c r="BV38" s="680">
        <v>2849</v>
      </c>
      <c r="BW38" s="681"/>
      <c r="BX38" s="681"/>
      <c r="BY38" s="681"/>
      <c r="BZ38" s="681"/>
      <c r="CA38" s="681"/>
      <c r="CB38" s="726"/>
      <c r="CD38" s="727" t="s">
        <v>335</v>
      </c>
      <c r="CE38" s="724"/>
      <c r="CF38" s="724"/>
      <c r="CG38" s="724"/>
      <c r="CH38" s="724"/>
      <c r="CI38" s="724"/>
      <c r="CJ38" s="724"/>
      <c r="CK38" s="724"/>
      <c r="CL38" s="724"/>
      <c r="CM38" s="724"/>
      <c r="CN38" s="724"/>
      <c r="CO38" s="724"/>
      <c r="CP38" s="724"/>
      <c r="CQ38" s="725"/>
      <c r="CR38" s="680">
        <v>891854</v>
      </c>
      <c r="CS38" s="681"/>
      <c r="CT38" s="681"/>
      <c r="CU38" s="681"/>
      <c r="CV38" s="681"/>
      <c r="CW38" s="681"/>
      <c r="CX38" s="681"/>
      <c r="CY38" s="682"/>
      <c r="CZ38" s="683">
        <v>4.9000000000000004</v>
      </c>
      <c r="DA38" s="701"/>
      <c r="DB38" s="701"/>
      <c r="DC38" s="702"/>
      <c r="DD38" s="686">
        <v>696307</v>
      </c>
      <c r="DE38" s="681"/>
      <c r="DF38" s="681"/>
      <c r="DG38" s="681"/>
      <c r="DH38" s="681"/>
      <c r="DI38" s="681"/>
      <c r="DJ38" s="681"/>
      <c r="DK38" s="682"/>
      <c r="DL38" s="686">
        <v>591270</v>
      </c>
      <c r="DM38" s="681"/>
      <c r="DN38" s="681"/>
      <c r="DO38" s="681"/>
      <c r="DP38" s="681"/>
      <c r="DQ38" s="681"/>
      <c r="DR38" s="681"/>
      <c r="DS38" s="681"/>
      <c r="DT38" s="681"/>
      <c r="DU38" s="681"/>
      <c r="DV38" s="682"/>
      <c r="DW38" s="683">
        <v>6.2</v>
      </c>
      <c r="DX38" s="701"/>
      <c r="DY38" s="701"/>
      <c r="DZ38" s="701"/>
      <c r="EA38" s="701"/>
      <c r="EB38" s="701"/>
      <c r="EC38" s="719"/>
    </row>
    <row r="39" spans="2:133" ht="11.25" customHeight="1" x14ac:dyDescent="0.15">
      <c r="B39" s="677" t="s">
        <v>336</v>
      </c>
      <c r="C39" s="678"/>
      <c r="D39" s="678"/>
      <c r="E39" s="678"/>
      <c r="F39" s="678"/>
      <c r="G39" s="678"/>
      <c r="H39" s="678"/>
      <c r="I39" s="678"/>
      <c r="J39" s="678"/>
      <c r="K39" s="678"/>
      <c r="L39" s="678"/>
      <c r="M39" s="678"/>
      <c r="N39" s="678"/>
      <c r="O39" s="678"/>
      <c r="P39" s="678"/>
      <c r="Q39" s="679"/>
      <c r="R39" s="680">
        <v>2544261</v>
      </c>
      <c r="S39" s="681"/>
      <c r="T39" s="681"/>
      <c r="U39" s="681"/>
      <c r="V39" s="681"/>
      <c r="W39" s="681"/>
      <c r="X39" s="681"/>
      <c r="Y39" s="682"/>
      <c r="Z39" s="713">
        <v>13.5</v>
      </c>
      <c r="AA39" s="713"/>
      <c r="AB39" s="713"/>
      <c r="AC39" s="713"/>
      <c r="AD39" s="714" t="s">
        <v>129</v>
      </c>
      <c r="AE39" s="714"/>
      <c r="AF39" s="714"/>
      <c r="AG39" s="714"/>
      <c r="AH39" s="714"/>
      <c r="AI39" s="714"/>
      <c r="AJ39" s="714"/>
      <c r="AK39" s="714"/>
      <c r="AL39" s="683" t="s">
        <v>129</v>
      </c>
      <c r="AM39" s="684"/>
      <c r="AN39" s="684"/>
      <c r="AO39" s="715"/>
      <c r="AQ39" s="720" t="s">
        <v>337</v>
      </c>
      <c r="AR39" s="721"/>
      <c r="AS39" s="721"/>
      <c r="AT39" s="721"/>
      <c r="AU39" s="721"/>
      <c r="AV39" s="721"/>
      <c r="AW39" s="721"/>
      <c r="AX39" s="721"/>
      <c r="AY39" s="722"/>
      <c r="AZ39" s="680" t="s">
        <v>129</v>
      </c>
      <c r="BA39" s="681"/>
      <c r="BB39" s="681"/>
      <c r="BC39" s="681"/>
      <c r="BD39" s="699"/>
      <c r="BE39" s="699"/>
      <c r="BF39" s="723"/>
      <c r="BG39" s="727" t="s">
        <v>338</v>
      </c>
      <c r="BH39" s="724"/>
      <c r="BI39" s="724"/>
      <c r="BJ39" s="724"/>
      <c r="BK39" s="724"/>
      <c r="BL39" s="724"/>
      <c r="BM39" s="724"/>
      <c r="BN39" s="724"/>
      <c r="BO39" s="724"/>
      <c r="BP39" s="724"/>
      <c r="BQ39" s="724"/>
      <c r="BR39" s="724"/>
      <c r="BS39" s="724"/>
      <c r="BT39" s="724"/>
      <c r="BU39" s="725"/>
      <c r="BV39" s="680">
        <v>4286</v>
      </c>
      <c r="BW39" s="681"/>
      <c r="BX39" s="681"/>
      <c r="BY39" s="681"/>
      <c r="BZ39" s="681"/>
      <c r="CA39" s="681"/>
      <c r="CB39" s="726"/>
      <c r="CD39" s="727" t="s">
        <v>339</v>
      </c>
      <c r="CE39" s="724"/>
      <c r="CF39" s="724"/>
      <c r="CG39" s="724"/>
      <c r="CH39" s="724"/>
      <c r="CI39" s="724"/>
      <c r="CJ39" s="724"/>
      <c r="CK39" s="724"/>
      <c r="CL39" s="724"/>
      <c r="CM39" s="724"/>
      <c r="CN39" s="724"/>
      <c r="CO39" s="724"/>
      <c r="CP39" s="724"/>
      <c r="CQ39" s="725"/>
      <c r="CR39" s="680">
        <v>168857</v>
      </c>
      <c r="CS39" s="699"/>
      <c r="CT39" s="699"/>
      <c r="CU39" s="699"/>
      <c r="CV39" s="699"/>
      <c r="CW39" s="699"/>
      <c r="CX39" s="699"/>
      <c r="CY39" s="700"/>
      <c r="CZ39" s="683">
        <v>0.9</v>
      </c>
      <c r="DA39" s="701"/>
      <c r="DB39" s="701"/>
      <c r="DC39" s="702"/>
      <c r="DD39" s="686">
        <v>51302</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19"/>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232</v>
      </c>
      <c r="S40" s="681"/>
      <c r="T40" s="681"/>
      <c r="U40" s="681"/>
      <c r="V40" s="681"/>
      <c r="W40" s="681"/>
      <c r="X40" s="681"/>
      <c r="Y40" s="682"/>
      <c r="Z40" s="713" t="s">
        <v>232</v>
      </c>
      <c r="AA40" s="713"/>
      <c r="AB40" s="713"/>
      <c r="AC40" s="713"/>
      <c r="AD40" s="714" t="s">
        <v>129</v>
      </c>
      <c r="AE40" s="714"/>
      <c r="AF40" s="714"/>
      <c r="AG40" s="714"/>
      <c r="AH40" s="714"/>
      <c r="AI40" s="714"/>
      <c r="AJ40" s="714"/>
      <c r="AK40" s="714"/>
      <c r="AL40" s="683" t="s">
        <v>232</v>
      </c>
      <c r="AM40" s="684"/>
      <c r="AN40" s="684"/>
      <c r="AO40" s="715"/>
      <c r="AQ40" s="720" t="s">
        <v>341</v>
      </c>
      <c r="AR40" s="721"/>
      <c r="AS40" s="721"/>
      <c r="AT40" s="721"/>
      <c r="AU40" s="721"/>
      <c r="AV40" s="721"/>
      <c r="AW40" s="721"/>
      <c r="AX40" s="721"/>
      <c r="AY40" s="722"/>
      <c r="AZ40" s="680" t="s">
        <v>129</v>
      </c>
      <c r="BA40" s="681"/>
      <c r="BB40" s="681"/>
      <c r="BC40" s="681"/>
      <c r="BD40" s="699"/>
      <c r="BE40" s="699"/>
      <c r="BF40" s="723"/>
      <c r="BG40" s="728" t="s">
        <v>342</v>
      </c>
      <c r="BH40" s="729"/>
      <c r="BI40" s="729"/>
      <c r="BJ40" s="729"/>
      <c r="BK40" s="729"/>
      <c r="BL40" s="236"/>
      <c r="BM40" s="724" t="s">
        <v>343</v>
      </c>
      <c r="BN40" s="724"/>
      <c r="BO40" s="724"/>
      <c r="BP40" s="724"/>
      <c r="BQ40" s="724"/>
      <c r="BR40" s="724"/>
      <c r="BS40" s="724"/>
      <c r="BT40" s="724"/>
      <c r="BU40" s="725"/>
      <c r="BV40" s="680">
        <v>81</v>
      </c>
      <c r="BW40" s="681"/>
      <c r="BX40" s="681"/>
      <c r="BY40" s="681"/>
      <c r="BZ40" s="681"/>
      <c r="CA40" s="681"/>
      <c r="CB40" s="726"/>
      <c r="CD40" s="727" t="s">
        <v>344</v>
      </c>
      <c r="CE40" s="724"/>
      <c r="CF40" s="724"/>
      <c r="CG40" s="724"/>
      <c r="CH40" s="724"/>
      <c r="CI40" s="724"/>
      <c r="CJ40" s="724"/>
      <c r="CK40" s="724"/>
      <c r="CL40" s="724"/>
      <c r="CM40" s="724"/>
      <c r="CN40" s="724"/>
      <c r="CO40" s="724"/>
      <c r="CP40" s="724"/>
      <c r="CQ40" s="725"/>
      <c r="CR40" s="680">
        <v>18536</v>
      </c>
      <c r="CS40" s="681"/>
      <c r="CT40" s="681"/>
      <c r="CU40" s="681"/>
      <c r="CV40" s="681"/>
      <c r="CW40" s="681"/>
      <c r="CX40" s="681"/>
      <c r="CY40" s="682"/>
      <c r="CZ40" s="683">
        <v>0.1</v>
      </c>
      <c r="DA40" s="701"/>
      <c r="DB40" s="701"/>
      <c r="DC40" s="702"/>
      <c r="DD40" s="686" t="s">
        <v>232</v>
      </c>
      <c r="DE40" s="681"/>
      <c r="DF40" s="681"/>
      <c r="DG40" s="681"/>
      <c r="DH40" s="681"/>
      <c r="DI40" s="681"/>
      <c r="DJ40" s="681"/>
      <c r="DK40" s="682"/>
      <c r="DL40" s="686" t="s">
        <v>232</v>
      </c>
      <c r="DM40" s="681"/>
      <c r="DN40" s="681"/>
      <c r="DO40" s="681"/>
      <c r="DP40" s="681"/>
      <c r="DQ40" s="681"/>
      <c r="DR40" s="681"/>
      <c r="DS40" s="681"/>
      <c r="DT40" s="681"/>
      <c r="DU40" s="681"/>
      <c r="DV40" s="682"/>
      <c r="DW40" s="683" t="s">
        <v>129</v>
      </c>
      <c r="DX40" s="701"/>
      <c r="DY40" s="701"/>
      <c r="DZ40" s="701"/>
      <c r="EA40" s="701"/>
      <c r="EB40" s="701"/>
      <c r="EC40" s="719"/>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0" t="s">
        <v>346</v>
      </c>
      <c r="AR41" s="721"/>
      <c r="AS41" s="721"/>
      <c r="AT41" s="721"/>
      <c r="AU41" s="721"/>
      <c r="AV41" s="721"/>
      <c r="AW41" s="721"/>
      <c r="AX41" s="721"/>
      <c r="AY41" s="722"/>
      <c r="AZ41" s="680">
        <v>245648</v>
      </c>
      <c r="BA41" s="681"/>
      <c r="BB41" s="681"/>
      <c r="BC41" s="681"/>
      <c r="BD41" s="699"/>
      <c r="BE41" s="699"/>
      <c r="BF41" s="723"/>
      <c r="BG41" s="728"/>
      <c r="BH41" s="729"/>
      <c r="BI41" s="729"/>
      <c r="BJ41" s="729"/>
      <c r="BK41" s="729"/>
      <c r="BL41" s="236"/>
      <c r="BM41" s="724" t="s">
        <v>347</v>
      </c>
      <c r="BN41" s="724"/>
      <c r="BO41" s="724"/>
      <c r="BP41" s="724"/>
      <c r="BQ41" s="724"/>
      <c r="BR41" s="724"/>
      <c r="BS41" s="724"/>
      <c r="BT41" s="724"/>
      <c r="BU41" s="725"/>
      <c r="BV41" s="680">
        <v>1</v>
      </c>
      <c r="BW41" s="681"/>
      <c r="BX41" s="681"/>
      <c r="BY41" s="681"/>
      <c r="BZ41" s="681"/>
      <c r="CA41" s="681"/>
      <c r="CB41" s="726"/>
      <c r="CD41" s="727" t="s">
        <v>348</v>
      </c>
      <c r="CE41" s="724"/>
      <c r="CF41" s="724"/>
      <c r="CG41" s="724"/>
      <c r="CH41" s="724"/>
      <c r="CI41" s="724"/>
      <c r="CJ41" s="724"/>
      <c r="CK41" s="724"/>
      <c r="CL41" s="724"/>
      <c r="CM41" s="724"/>
      <c r="CN41" s="724"/>
      <c r="CO41" s="724"/>
      <c r="CP41" s="724"/>
      <c r="CQ41" s="725"/>
      <c r="CR41" s="680" t="s">
        <v>129</v>
      </c>
      <c r="CS41" s="699"/>
      <c r="CT41" s="699"/>
      <c r="CU41" s="699"/>
      <c r="CV41" s="699"/>
      <c r="CW41" s="699"/>
      <c r="CX41" s="699"/>
      <c r="CY41" s="700"/>
      <c r="CZ41" s="683" t="s">
        <v>129</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286677</v>
      </c>
      <c r="S42" s="681"/>
      <c r="T42" s="681"/>
      <c r="U42" s="681"/>
      <c r="V42" s="681"/>
      <c r="W42" s="681"/>
      <c r="X42" s="681"/>
      <c r="Y42" s="682"/>
      <c r="Z42" s="713">
        <v>1.5</v>
      </c>
      <c r="AA42" s="713"/>
      <c r="AB42" s="713"/>
      <c r="AC42" s="713"/>
      <c r="AD42" s="714" t="s">
        <v>232</v>
      </c>
      <c r="AE42" s="714"/>
      <c r="AF42" s="714"/>
      <c r="AG42" s="714"/>
      <c r="AH42" s="714"/>
      <c r="AI42" s="714"/>
      <c r="AJ42" s="714"/>
      <c r="AK42" s="714"/>
      <c r="AL42" s="683" t="s">
        <v>129</v>
      </c>
      <c r="AM42" s="684"/>
      <c r="AN42" s="684"/>
      <c r="AO42" s="715"/>
      <c r="AQ42" s="716" t="s">
        <v>350</v>
      </c>
      <c r="AR42" s="717"/>
      <c r="AS42" s="717"/>
      <c r="AT42" s="717"/>
      <c r="AU42" s="717"/>
      <c r="AV42" s="717"/>
      <c r="AW42" s="717"/>
      <c r="AX42" s="717"/>
      <c r="AY42" s="718"/>
      <c r="AZ42" s="664">
        <v>639338</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321</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3332418</v>
      </c>
      <c r="CS42" s="681"/>
      <c r="CT42" s="681"/>
      <c r="CU42" s="681"/>
      <c r="CV42" s="681"/>
      <c r="CW42" s="681"/>
      <c r="CX42" s="681"/>
      <c r="CY42" s="682"/>
      <c r="CZ42" s="683">
        <v>18.5</v>
      </c>
      <c r="DA42" s="684"/>
      <c r="DB42" s="684"/>
      <c r="DC42" s="685"/>
      <c r="DD42" s="686">
        <v>270183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18877299</v>
      </c>
      <c r="S43" s="703"/>
      <c r="T43" s="703"/>
      <c r="U43" s="703"/>
      <c r="V43" s="703"/>
      <c r="W43" s="703"/>
      <c r="X43" s="703"/>
      <c r="Y43" s="704"/>
      <c r="Z43" s="705">
        <v>100</v>
      </c>
      <c r="AA43" s="705"/>
      <c r="AB43" s="705"/>
      <c r="AC43" s="705"/>
      <c r="AD43" s="706">
        <v>9212659</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35675</v>
      </c>
      <c r="CS43" s="699"/>
      <c r="CT43" s="699"/>
      <c r="CU43" s="699"/>
      <c r="CV43" s="699"/>
      <c r="CW43" s="699"/>
      <c r="CX43" s="699"/>
      <c r="CY43" s="700"/>
      <c r="CZ43" s="683">
        <v>0.2</v>
      </c>
      <c r="DA43" s="701"/>
      <c r="DB43" s="701"/>
      <c r="DC43" s="702"/>
      <c r="DD43" s="686">
        <v>34190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3332213</v>
      </c>
      <c r="CS44" s="681"/>
      <c r="CT44" s="681"/>
      <c r="CU44" s="681"/>
      <c r="CV44" s="681"/>
      <c r="CW44" s="681"/>
      <c r="CX44" s="681"/>
      <c r="CY44" s="682"/>
      <c r="CZ44" s="683">
        <v>18.5</v>
      </c>
      <c r="DA44" s="684"/>
      <c r="DB44" s="684"/>
      <c r="DC44" s="685"/>
      <c r="DD44" s="686">
        <v>269978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2034194</v>
      </c>
      <c r="CS45" s="699"/>
      <c r="CT45" s="699"/>
      <c r="CU45" s="699"/>
      <c r="CV45" s="699"/>
      <c r="CW45" s="699"/>
      <c r="CX45" s="699"/>
      <c r="CY45" s="700"/>
      <c r="CZ45" s="683">
        <v>11.3</v>
      </c>
      <c r="DA45" s="701"/>
      <c r="DB45" s="701"/>
      <c r="DC45" s="702"/>
      <c r="DD45" s="686">
        <v>75653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1277461</v>
      </c>
      <c r="CS46" s="681"/>
      <c r="CT46" s="681"/>
      <c r="CU46" s="681"/>
      <c r="CV46" s="681"/>
      <c r="CW46" s="681"/>
      <c r="CX46" s="681"/>
      <c r="CY46" s="682"/>
      <c r="CZ46" s="683">
        <v>7.1</v>
      </c>
      <c r="DA46" s="684"/>
      <c r="DB46" s="684"/>
      <c r="DC46" s="685"/>
      <c r="DD46" s="686">
        <v>194267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205</v>
      </c>
      <c r="CS47" s="699"/>
      <c r="CT47" s="699"/>
      <c r="CU47" s="699"/>
      <c r="CV47" s="699"/>
      <c r="CW47" s="699"/>
      <c r="CX47" s="699"/>
      <c r="CY47" s="700"/>
      <c r="CZ47" s="683">
        <v>0</v>
      </c>
      <c r="DA47" s="701"/>
      <c r="DB47" s="701"/>
      <c r="DC47" s="702"/>
      <c r="DD47" s="686">
        <v>205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232</v>
      </c>
      <c r="CS48" s="681"/>
      <c r="CT48" s="681"/>
      <c r="CU48" s="681"/>
      <c r="CV48" s="681"/>
      <c r="CW48" s="681"/>
      <c r="CX48" s="681"/>
      <c r="CY48" s="682"/>
      <c r="CZ48" s="683" t="s">
        <v>232</v>
      </c>
      <c r="DA48" s="684"/>
      <c r="DB48" s="684"/>
      <c r="DC48" s="685"/>
      <c r="DD48" s="686" t="s">
        <v>232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18048032</v>
      </c>
      <c r="CS49" s="665"/>
      <c r="CT49" s="665"/>
      <c r="CU49" s="665"/>
      <c r="CV49" s="665"/>
      <c r="CW49" s="665"/>
      <c r="CX49" s="665"/>
      <c r="CY49" s="666"/>
      <c r="CZ49" s="667">
        <v>100</v>
      </c>
      <c r="DA49" s="668"/>
      <c r="DB49" s="668"/>
      <c r="DC49" s="669"/>
      <c r="DD49" s="670">
        <v>10646657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opJrClYca5LClzAid+VKdXcdPoH/CK5fcYIeONwXY8ZUGCjY7k7YUiWUV62nKewFJX+vEDaOwf6ES3D7lBnVw==" saltValue="H5BELNYZPZlAKYHRnH48R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109375" style="291" customWidth="1"/>
    <col min="131" max="131" width="1.57031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18877</v>
      </c>
      <c r="R7" s="1200"/>
      <c r="S7" s="1200"/>
      <c r="T7" s="1200"/>
      <c r="U7" s="1200"/>
      <c r="V7" s="1200">
        <v>18048</v>
      </c>
      <c r="W7" s="1200"/>
      <c r="X7" s="1200"/>
      <c r="Y7" s="1200"/>
      <c r="Z7" s="1200"/>
      <c r="AA7" s="1200">
        <v>829</v>
      </c>
      <c r="AB7" s="1200"/>
      <c r="AC7" s="1200"/>
      <c r="AD7" s="1200"/>
      <c r="AE7" s="1201"/>
      <c r="AF7" s="1202">
        <v>817</v>
      </c>
      <c r="AG7" s="1203"/>
      <c r="AH7" s="1203"/>
      <c r="AI7" s="1203"/>
      <c r="AJ7" s="1204"/>
      <c r="AK7" s="1186">
        <v>560</v>
      </c>
      <c r="AL7" s="1187"/>
      <c r="AM7" s="1187"/>
      <c r="AN7" s="1187"/>
      <c r="AO7" s="1187"/>
      <c r="AP7" s="1187">
        <v>24291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581</v>
      </c>
      <c r="BT7" s="1191"/>
      <c r="BU7" s="1191"/>
      <c r="BV7" s="1191"/>
      <c r="BW7" s="1191"/>
      <c r="BX7" s="1191"/>
      <c r="BY7" s="1191"/>
      <c r="BZ7" s="1191"/>
      <c r="CA7" s="1191"/>
      <c r="CB7" s="1191"/>
      <c r="CC7" s="1191"/>
      <c r="CD7" s="1191"/>
      <c r="CE7" s="1191"/>
      <c r="CF7" s="1191"/>
      <c r="CG7" s="1192"/>
      <c r="CH7" s="1183">
        <v>-11</v>
      </c>
      <c r="CI7" s="1184"/>
      <c r="CJ7" s="1184"/>
      <c r="CK7" s="1184"/>
      <c r="CL7" s="1185"/>
      <c r="CM7" s="1183">
        <v>17</v>
      </c>
      <c r="CN7" s="1184"/>
      <c r="CO7" s="1184"/>
      <c r="CP7" s="1184"/>
      <c r="CQ7" s="1185"/>
      <c r="CR7" s="1183">
        <v>20</v>
      </c>
      <c r="CS7" s="1184"/>
      <c r="CT7" s="1184"/>
      <c r="CU7" s="1184"/>
      <c r="CV7" s="1185"/>
      <c r="CW7" s="1183" t="s">
        <v>576</v>
      </c>
      <c r="CX7" s="1184"/>
      <c r="CY7" s="1184"/>
      <c r="CZ7" s="1184"/>
      <c r="DA7" s="1185"/>
      <c r="DB7" s="1183" t="s">
        <v>576</v>
      </c>
      <c r="DC7" s="1184"/>
      <c r="DD7" s="1184"/>
      <c r="DE7" s="1184"/>
      <c r="DF7" s="1185"/>
      <c r="DG7" s="1183" t="s">
        <v>576</v>
      </c>
      <c r="DH7" s="1184"/>
      <c r="DI7" s="1184"/>
      <c r="DJ7" s="1184"/>
      <c r="DK7" s="1185"/>
      <c r="DL7" s="1183" t="s">
        <v>576</v>
      </c>
      <c r="DM7" s="1184"/>
      <c r="DN7" s="1184"/>
      <c r="DO7" s="1184"/>
      <c r="DP7" s="1185"/>
      <c r="DQ7" s="1183" t="s">
        <v>576</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18877</v>
      </c>
      <c r="R23" s="1164"/>
      <c r="S23" s="1164"/>
      <c r="T23" s="1164"/>
      <c r="U23" s="1164"/>
      <c r="V23" s="1164">
        <v>18048</v>
      </c>
      <c r="W23" s="1164"/>
      <c r="X23" s="1164"/>
      <c r="Y23" s="1164"/>
      <c r="Z23" s="1164"/>
      <c r="AA23" s="1164">
        <v>829</v>
      </c>
      <c r="AB23" s="1164"/>
      <c r="AC23" s="1164"/>
      <c r="AD23" s="1164"/>
      <c r="AE23" s="1165"/>
      <c r="AF23" s="1166">
        <v>817</v>
      </c>
      <c r="AG23" s="1164"/>
      <c r="AH23" s="1164"/>
      <c r="AI23" s="1164"/>
      <c r="AJ23" s="1167"/>
      <c r="AK23" s="1168"/>
      <c r="AL23" s="1169"/>
      <c r="AM23" s="1169"/>
      <c r="AN23" s="1169"/>
      <c r="AO23" s="1169"/>
      <c r="AP23" s="1164">
        <v>24291</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2047</v>
      </c>
      <c r="R28" s="1149"/>
      <c r="S28" s="1149"/>
      <c r="T28" s="1149"/>
      <c r="U28" s="1149"/>
      <c r="V28" s="1149">
        <v>2016</v>
      </c>
      <c r="W28" s="1149"/>
      <c r="X28" s="1149"/>
      <c r="Y28" s="1149"/>
      <c r="Z28" s="1149"/>
      <c r="AA28" s="1149">
        <v>31</v>
      </c>
      <c r="AB28" s="1149"/>
      <c r="AC28" s="1149"/>
      <c r="AD28" s="1149"/>
      <c r="AE28" s="1150"/>
      <c r="AF28" s="1151">
        <v>31</v>
      </c>
      <c r="AG28" s="1149"/>
      <c r="AH28" s="1149"/>
      <c r="AI28" s="1149"/>
      <c r="AJ28" s="1152"/>
      <c r="AK28" s="1153">
        <v>110</v>
      </c>
      <c r="AL28" s="1141"/>
      <c r="AM28" s="1141"/>
      <c r="AN28" s="1141"/>
      <c r="AO28" s="1141"/>
      <c r="AP28" s="1141" t="s">
        <v>576</v>
      </c>
      <c r="AQ28" s="1141"/>
      <c r="AR28" s="1141"/>
      <c r="AS28" s="1141"/>
      <c r="AT28" s="1141"/>
      <c r="AU28" s="1141" t="s">
        <v>576</v>
      </c>
      <c r="AV28" s="1141"/>
      <c r="AW28" s="1141"/>
      <c r="AX28" s="1141"/>
      <c r="AY28" s="1141"/>
      <c r="AZ28" s="1142" t="s">
        <v>576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349</v>
      </c>
      <c r="R29" s="1139"/>
      <c r="S29" s="1139"/>
      <c r="T29" s="1139"/>
      <c r="U29" s="1139"/>
      <c r="V29" s="1139">
        <v>347</v>
      </c>
      <c r="W29" s="1139"/>
      <c r="X29" s="1139"/>
      <c r="Y29" s="1139"/>
      <c r="Z29" s="1139"/>
      <c r="AA29" s="1139">
        <v>2</v>
      </c>
      <c r="AB29" s="1139"/>
      <c r="AC29" s="1139"/>
      <c r="AD29" s="1139"/>
      <c r="AE29" s="1140"/>
      <c r="AF29" s="1114">
        <v>2</v>
      </c>
      <c r="AG29" s="1115"/>
      <c r="AH29" s="1115"/>
      <c r="AI29" s="1115"/>
      <c r="AJ29" s="1116"/>
      <c r="AK29" s="1075">
        <v>11</v>
      </c>
      <c r="AL29" s="1066"/>
      <c r="AM29" s="1066"/>
      <c r="AN29" s="1066"/>
      <c r="AO29" s="1066"/>
      <c r="AP29" s="1066" t="s">
        <v>576</v>
      </c>
      <c r="AQ29" s="1066"/>
      <c r="AR29" s="1066"/>
      <c r="AS29" s="1066"/>
      <c r="AT29" s="1066"/>
      <c r="AU29" s="1066" t="s">
        <v>576</v>
      </c>
      <c r="AV29" s="1066"/>
      <c r="AW29" s="1066"/>
      <c r="AX29" s="1066"/>
      <c r="AY29" s="1066"/>
      <c r="AZ29" s="1137" t="s">
        <v>577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1966</v>
      </c>
      <c r="R30" s="1139"/>
      <c r="S30" s="1139"/>
      <c r="T30" s="1139"/>
      <c r="U30" s="1139"/>
      <c r="V30" s="1139">
        <v>1925</v>
      </c>
      <c r="W30" s="1139"/>
      <c r="X30" s="1139"/>
      <c r="Y30" s="1139"/>
      <c r="Z30" s="1139"/>
      <c r="AA30" s="1139">
        <v>41</v>
      </c>
      <c r="AB30" s="1139"/>
      <c r="AC30" s="1139"/>
      <c r="AD30" s="1139"/>
      <c r="AE30" s="1140"/>
      <c r="AF30" s="1114">
        <v>41</v>
      </c>
      <c r="AG30" s="1115"/>
      <c r="AH30" s="1115"/>
      <c r="AI30" s="1115"/>
      <c r="AJ30" s="1116"/>
      <c r="AK30" s="1075">
        <v>32</v>
      </c>
      <c r="AL30" s="1066"/>
      <c r="AM30" s="1066"/>
      <c r="AN30" s="1066"/>
      <c r="AO30" s="1066"/>
      <c r="AP30" s="1066" t="s">
        <v>576</v>
      </c>
      <c r="AQ30" s="1066"/>
      <c r="AR30" s="1066"/>
      <c r="AS30" s="1066"/>
      <c r="AT30" s="1066"/>
      <c r="AU30" s="1066" t="s">
        <v>576</v>
      </c>
      <c r="AV30" s="1066"/>
      <c r="AW30" s="1066"/>
      <c r="AX30" s="1066"/>
      <c r="AY30" s="1066"/>
      <c r="AZ30" s="1137" t="s">
        <v>576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508</v>
      </c>
      <c r="R31" s="1139"/>
      <c r="S31" s="1139"/>
      <c r="T31" s="1139"/>
      <c r="U31" s="1139"/>
      <c r="V31" s="1139">
        <v>507</v>
      </c>
      <c r="W31" s="1139"/>
      <c r="X31" s="1139"/>
      <c r="Y31" s="1139"/>
      <c r="Z31" s="1139"/>
      <c r="AA31" s="1139">
        <v>1</v>
      </c>
      <c r="AB31" s="1139"/>
      <c r="AC31" s="1139"/>
      <c r="AD31" s="1139"/>
      <c r="AE31" s="1140"/>
      <c r="AF31" s="1114">
        <v>510</v>
      </c>
      <c r="AG31" s="1115"/>
      <c r="AH31" s="1115"/>
      <c r="AI31" s="1115"/>
      <c r="AJ31" s="1116"/>
      <c r="AK31" s="1075">
        <v>19</v>
      </c>
      <c r="AL31" s="1066"/>
      <c r="AM31" s="1066"/>
      <c r="AN31" s="1066"/>
      <c r="AO31" s="1066"/>
      <c r="AP31" s="1066">
        <v>2689</v>
      </c>
      <c r="AQ31" s="1066"/>
      <c r="AR31" s="1066"/>
      <c r="AS31" s="1066"/>
      <c r="AT31" s="1066"/>
      <c r="AU31" s="1066">
        <v>183</v>
      </c>
      <c r="AV31" s="1066"/>
      <c r="AW31" s="1066"/>
      <c r="AX31" s="1066"/>
      <c r="AY31" s="1066"/>
      <c r="AZ31" s="1137" t="s">
        <v>576</v>
      </c>
      <c r="BA31" s="1137"/>
      <c r="BB31" s="1137"/>
      <c r="BC31" s="1137"/>
      <c r="BD31" s="1137"/>
      <c r="BE31" s="1127" t="s">
        <v>404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1533</v>
      </c>
      <c r="R32" s="1139"/>
      <c r="S32" s="1139"/>
      <c r="T32" s="1139"/>
      <c r="U32" s="1139"/>
      <c r="V32" s="1139">
        <v>900</v>
      </c>
      <c r="W32" s="1139"/>
      <c r="X32" s="1139"/>
      <c r="Y32" s="1139"/>
      <c r="Z32" s="1139"/>
      <c r="AA32" s="1139">
        <v>81</v>
      </c>
      <c r="AB32" s="1139"/>
      <c r="AC32" s="1139"/>
      <c r="AD32" s="1139"/>
      <c r="AE32" s="1140"/>
      <c r="AF32" s="1114">
        <v>579</v>
      </c>
      <c r="AG32" s="1115"/>
      <c r="AH32" s="1115"/>
      <c r="AI32" s="1115"/>
      <c r="AJ32" s="1116"/>
      <c r="AK32" s="1075">
        <v>476</v>
      </c>
      <c r="AL32" s="1066"/>
      <c r="AM32" s="1066"/>
      <c r="AN32" s="1066"/>
      <c r="AO32" s="1066"/>
      <c r="AP32" s="1066">
        <v>4255</v>
      </c>
      <c r="AQ32" s="1066"/>
      <c r="AR32" s="1066"/>
      <c r="AS32" s="1066"/>
      <c r="AT32" s="1066"/>
      <c r="AU32" s="1066">
        <v>3694</v>
      </c>
      <c r="AV32" s="1066"/>
      <c r="AW32" s="1066"/>
      <c r="AX32" s="1066"/>
      <c r="AY32" s="1066"/>
      <c r="AZ32" s="1137" t="s">
        <v>576</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407</v>
      </c>
      <c r="C33" s="1133"/>
      <c r="D33" s="1133"/>
      <c r="E33" s="1133"/>
      <c r="F33" s="1133"/>
      <c r="G33" s="1133"/>
      <c r="H33" s="1133"/>
      <c r="I33" s="1133"/>
      <c r="J33" s="1133"/>
      <c r="K33" s="1133"/>
      <c r="L33" s="1133"/>
      <c r="M33" s="1133"/>
      <c r="N33" s="1133"/>
      <c r="O33" s="1133"/>
      <c r="P33" s="1134"/>
      <c r="Q33" s="1138">
        <v>36</v>
      </c>
      <c r="R33" s="1139"/>
      <c r="S33" s="1139"/>
      <c r="T33" s="1139"/>
      <c r="U33" s="1139"/>
      <c r="V33" s="1139">
        <v>36</v>
      </c>
      <c r="W33" s="1139"/>
      <c r="X33" s="1139"/>
      <c r="Y33" s="1139"/>
      <c r="Z33" s="1139"/>
      <c r="AA33" s="1139">
        <v>0</v>
      </c>
      <c r="AB33" s="1139"/>
      <c r="AC33" s="1139"/>
      <c r="AD33" s="1139"/>
      <c r="AE33" s="1140"/>
      <c r="AF33" s="1114">
        <v>0</v>
      </c>
      <c r="AG33" s="1115"/>
      <c r="AH33" s="1115"/>
      <c r="AI33" s="1115"/>
      <c r="AJ33" s="1116"/>
      <c r="AK33" s="1075">
        <v>7</v>
      </c>
      <c r="AL33" s="1066"/>
      <c r="AM33" s="1066"/>
      <c r="AN33" s="1066"/>
      <c r="AO33" s="1066"/>
      <c r="AP33" s="1066">
        <v>188</v>
      </c>
      <c r="AQ33" s="1066"/>
      <c r="AR33" s="1066"/>
      <c r="AS33" s="1066"/>
      <c r="AT33" s="1066"/>
      <c r="AU33" s="1066">
        <v>188</v>
      </c>
      <c r="AV33" s="1066"/>
      <c r="AW33" s="1066"/>
      <c r="AX33" s="1066"/>
      <c r="AY33" s="1066"/>
      <c r="AZ33" s="1137" t="s">
        <v>578</v>
      </c>
      <c r="BA33" s="1137"/>
      <c r="BB33" s="1137"/>
      <c r="BC33" s="1137"/>
      <c r="BD33" s="1137"/>
      <c r="BE33" s="1127" t="s">
        <v>408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1163</v>
      </c>
      <c r="AG63" s="1054"/>
      <c r="AH63" s="1054"/>
      <c r="AI63" s="1054"/>
      <c r="AJ63" s="1125"/>
      <c r="AK63" s="1126"/>
      <c r="AL63" s="1058"/>
      <c r="AM63" s="1058"/>
      <c r="AN63" s="1058"/>
      <c r="AO63" s="1058"/>
      <c r="AP63" s="1054">
        <v>7132</v>
      </c>
      <c r="AQ63" s="1054"/>
      <c r="AR63" s="1054"/>
      <c r="AS63" s="1054"/>
      <c r="AT63" s="1054"/>
      <c r="AU63" s="1054">
        <v>4065</v>
      </c>
      <c r="AV63" s="1054"/>
      <c r="AW63" s="1054"/>
      <c r="AX63" s="1054"/>
      <c r="AY63" s="1054"/>
      <c r="AZ63" s="1120"/>
      <c r="BA63" s="1120"/>
      <c r="BB63" s="1120"/>
      <c r="BC63" s="1120"/>
      <c r="BD63" s="1120"/>
      <c r="BE63" s="1055"/>
      <c r="BF63" s="1055"/>
      <c r="BG63" s="1055"/>
      <c r="BH63" s="1055"/>
      <c r="BI63" s="1056"/>
      <c r="BJ63" s="1121" t="s">
        <v>129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395</v>
      </c>
      <c r="AG66" s="1103"/>
      <c r="AH66" s="1103"/>
      <c r="AI66" s="1103"/>
      <c r="AJ66" s="1104"/>
      <c r="AK66" s="1096" t="s">
        <v>416</v>
      </c>
      <c r="AL66" s="1091"/>
      <c r="AM66" s="1091"/>
      <c r="AN66" s="1091"/>
      <c r="AO66" s="1092"/>
      <c r="AP66" s="1096" t="s">
        <v>417</v>
      </c>
      <c r="AQ66" s="1097"/>
      <c r="AR66" s="1097"/>
      <c r="AS66" s="1097"/>
      <c r="AT66" s="1098"/>
      <c r="AU66" s="1096" t="s">
        <v>418</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579</v>
      </c>
      <c r="C68" s="1081"/>
      <c r="D68" s="1081"/>
      <c r="E68" s="1081"/>
      <c r="F68" s="1081"/>
      <c r="G68" s="1081"/>
      <c r="H68" s="1081"/>
      <c r="I68" s="1081"/>
      <c r="J68" s="1081"/>
      <c r="K68" s="1081"/>
      <c r="L68" s="1081"/>
      <c r="M68" s="1081"/>
      <c r="N68" s="1081"/>
      <c r="O68" s="1081"/>
      <c r="P68" s="1082"/>
      <c r="Q68" s="1083">
        <v>1874</v>
      </c>
      <c r="R68" s="1077"/>
      <c r="S68" s="1077"/>
      <c r="T68" s="1077"/>
      <c r="U68" s="1077"/>
      <c r="V68" s="1077">
        <v>1813</v>
      </c>
      <c r="W68" s="1077"/>
      <c r="X68" s="1077"/>
      <c r="Y68" s="1077"/>
      <c r="Z68" s="1077"/>
      <c r="AA68" s="1077">
        <v>61</v>
      </c>
      <c r="AB68" s="1077"/>
      <c r="AC68" s="1077"/>
      <c r="AD68" s="1077"/>
      <c r="AE68" s="1077"/>
      <c r="AF68" s="1077">
        <v>61</v>
      </c>
      <c r="AG68" s="1077"/>
      <c r="AH68" s="1077"/>
      <c r="AI68" s="1077"/>
      <c r="AJ68" s="1077"/>
      <c r="AK68" s="1077" t="s">
        <v>576</v>
      </c>
      <c r="AL68" s="1077"/>
      <c r="AM68" s="1077"/>
      <c r="AN68" s="1077"/>
      <c r="AO68" s="1077"/>
      <c r="AP68" s="1077">
        <v>18</v>
      </c>
      <c r="AQ68" s="1077"/>
      <c r="AR68" s="1077"/>
      <c r="AS68" s="1077"/>
      <c r="AT68" s="1077"/>
      <c r="AU68" s="1077">
        <v>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580</v>
      </c>
      <c r="C69" s="1070"/>
      <c r="D69" s="1070"/>
      <c r="E69" s="1070"/>
      <c r="F69" s="1070"/>
      <c r="G69" s="1070"/>
      <c r="H69" s="1070"/>
      <c r="I69" s="1070"/>
      <c r="J69" s="1070"/>
      <c r="K69" s="1070"/>
      <c r="L69" s="1070"/>
      <c r="M69" s="1070"/>
      <c r="N69" s="1070"/>
      <c r="O69" s="1070"/>
      <c r="P69" s="1071"/>
      <c r="Q69" s="1072">
        <v>17</v>
      </c>
      <c r="R69" s="1066"/>
      <c r="S69" s="1066"/>
      <c r="T69" s="1066"/>
      <c r="U69" s="1066"/>
      <c r="V69" s="1066">
        <v>13</v>
      </c>
      <c r="W69" s="1066"/>
      <c r="X69" s="1066"/>
      <c r="Y69" s="1066"/>
      <c r="Z69" s="1066"/>
      <c r="AA69" s="1066">
        <v>4</v>
      </c>
      <c r="AB69" s="1066"/>
      <c r="AC69" s="1066"/>
      <c r="AD69" s="1066"/>
      <c r="AE69" s="1066"/>
      <c r="AF69" s="1066">
        <v>4</v>
      </c>
      <c r="AG69" s="1066"/>
      <c r="AH69" s="1066"/>
      <c r="AI69" s="1066"/>
      <c r="AJ69" s="1066"/>
      <c r="AK69" s="1066" t="s">
        <v>578</v>
      </c>
      <c r="AL69" s="1066"/>
      <c r="AM69" s="1066"/>
      <c r="AN69" s="1066"/>
      <c r="AO69" s="1066"/>
      <c r="AP69" s="1066" t="s">
        <v>576</v>
      </c>
      <c r="AQ69" s="1066"/>
      <c r="AR69" s="1066"/>
      <c r="AS69" s="1066"/>
      <c r="AT69" s="1066"/>
      <c r="AU69" s="1066" t="s">
        <v>576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65</v>
      </c>
      <c r="AG88" s="1054"/>
      <c r="AH88" s="1054"/>
      <c r="AI88" s="1054"/>
      <c r="AJ88" s="1054"/>
      <c r="AK88" s="1058"/>
      <c r="AL88" s="1058"/>
      <c r="AM88" s="1058"/>
      <c r="AN88" s="1058"/>
      <c r="AO88" s="1058"/>
      <c r="AP88" s="1054">
        <v>18</v>
      </c>
      <c r="AQ88" s="1054"/>
      <c r="AR88" s="1054"/>
      <c r="AS88" s="1054"/>
      <c r="AT88" s="1054"/>
      <c r="AU88" s="1054">
        <v>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20</v>
      </c>
      <c r="CS102" s="1046"/>
      <c r="CT102" s="1046"/>
      <c r="CU102" s="1046"/>
      <c r="CV102" s="1047"/>
      <c r="CW102" s="1045" t="s">
        <v>576</v>
      </c>
      <c r="CX102" s="1046"/>
      <c r="CY102" s="1046"/>
      <c r="CZ102" s="1046"/>
      <c r="DA102" s="1047"/>
      <c r="DB102" s="1045" t="s">
        <v>577</v>
      </c>
      <c r="DC102" s="1046"/>
      <c r="DD102" s="1046"/>
      <c r="DE102" s="1046"/>
      <c r="DF102" s="1047"/>
      <c r="DG102" s="1045" t="s">
        <v>576</v>
      </c>
      <c r="DH102" s="1046"/>
      <c r="DI102" s="1046"/>
      <c r="DJ102" s="1046"/>
      <c r="DK102" s="1047"/>
      <c r="DL102" s="1045" t="s">
        <v>577</v>
      </c>
      <c r="DM102" s="1046"/>
      <c r="DN102" s="1046"/>
      <c r="DO102" s="1046"/>
      <c r="DP102" s="1047"/>
      <c r="DQ102" s="1045" t="s">
        <v>576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304</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304</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304</v>
      </c>
      <c r="DR109" s="989"/>
      <c r="DS109" s="989"/>
      <c r="DT109" s="989"/>
      <c r="DU109" s="990"/>
      <c r="DV109" s="991" t="s">
        <v>430</v>
      </c>
      <c r="DW109" s="989"/>
      <c r="DX109" s="989"/>
      <c r="DY109" s="989"/>
      <c r="DZ109" s="1020"/>
    </row>
    <row r="110" spans="1:131" s="248"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2118817</v>
      </c>
      <c r="AB110" s="982"/>
      <c r="AC110" s="982"/>
      <c r="AD110" s="982"/>
      <c r="AE110" s="983"/>
      <c r="AF110" s="984">
        <v>2246662</v>
      </c>
      <c r="AG110" s="982"/>
      <c r="AH110" s="982"/>
      <c r="AI110" s="982"/>
      <c r="AJ110" s="983"/>
      <c r="AK110" s="984">
        <v>2382843</v>
      </c>
      <c r="AL110" s="982"/>
      <c r="AM110" s="982"/>
      <c r="AN110" s="982"/>
      <c r="AO110" s="983"/>
      <c r="AP110" s="985">
        <v>31.8</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22299115</v>
      </c>
      <c r="BR110" s="929"/>
      <c r="BS110" s="929"/>
      <c r="BT110" s="929"/>
      <c r="BU110" s="929"/>
      <c r="BV110" s="929">
        <v>24042525</v>
      </c>
      <c r="BW110" s="929"/>
      <c r="BX110" s="929"/>
      <c r="BY110" s="929"/>
      <c r="BZ110" s="929"/>
      <c r="CA110" s="929">
        <v>24290961</v>
      </c>
      <c r="CB110" s="929"/>
      <c r="CC110" s="929"/>
      <c r="CD110" s="929"/>
      <c r="CE110" s="929"/>
      <c r="CF110" s="953">
        <v>324.3</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436</v>
      </c>
      <c r="DH110" s="929"/>
      <c r="DI110" s="929"/>
      <c r="DJ110" s="929"/>
      <c r="DK110" s="929"/>
      <c r="DL110" s="929" t="s">
        <v>129</v>
      </c>
      <c r="DM110" s="929"/>
      <c r="DN110" s="929"/>
      <c r="DO110" s="929"/>
      <c r="DP110" s="929"/>
      <c r="DQ110" s="929" t="s">
        <v>436</v>
      </c>
      <c r="DR110" s="929"/>
      <c r="DS110" s="929"/>
      <c r="DT110" s="929"/>
      <c r="DU110" s="929"/>
      <c r="DV110" s="930" t="s">
        <v>436</v>
      </c>
      <c r="DW110" s="930"/>
      <c r="DX110" s="930"/>
      <c r="DY110" s="930"/>
      <c r="DZ110" s="931"/>
    </row>
    <row r="111" spans="1:131" s="248" customFormat="1" ht="26.25" customHeight="1" x14ac:dyDescent="0.15">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129</v>
      </c>
      <c r="AB111" s="1010"/>
      <c r="AC111" s="1010"/>
      <c r="AD111" s="1010"/>
      <c r="AE111" s="1011"/>
      <c r="AF111" s="1012" t="s">
        <v>129</v>
      </c>
      <c r="AG111" s="1010"/>
      <c r="AH111" s="1010"/>
      <c r="AI111" s="1010"/>
      <c r="AJ111" s="1011"/>
      <c r="AK111" s="1012" t="s">
        <v>438</v>
      </c>
      <c r="AL111" s="1010"/>
      <c r="AM111" s="1010"/>
      <c r="AN111" s="1010"/>
      <c r="AO111" s="1011"/>
      <c r="AP111" s="1013" t="s">
        <v>436</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108053</v>
      </c>
      <c r="BR111" s="901"/>
      <c r="BS111" s="901"/>
      <c r="BT111" s="901"/>
      <c r="BU111" s="901"/>
      <c r="BV111" s="901">
        <v>84664</v>
      </c>
      <c r="BW111" s="901"/>
      <c r="BX111" s="901"/>
      <c r="BY111" s="901"/>
      <c r="BZ111" s="901"/>
      <c r="CA111" s="901">
        <v>61275</v>
      </c>
      <c r="CB111" s="901"/>
      <c r="CC111" s="901"/>
      <c r="CD111" s="901"/>
      <c r="CE111" s="901"/>
      <c r="CF111" s="962">
        <v>0.8</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438</v>
      </c>
      <c r="DR111" s="901"/>
      <c r="DS111" s="901"/>
      <c r="DT111" s="901"/>
      <c r="DU111" s="901"/>
      <c r="DV111" s="878" t="s">
        <v>436</v>
      </c>
      <c r="DW111" s="878"/>
      <c r="DX111" s="878"/>
      <c r="DY111" s="878"/>
      <c r="DZ111" s="879"/>
    </row>
    <row r="112" spans="1:131" s="248" customFormat="1" ht="26.25" customHeight="1" x14ac:dyDescent="0.15">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129</v>
      </c>
      <c r="AG112" s="864"/>
      <c r="AH112" s="864"/>
      <c r="AI112" s="864"/>
      <c r="AJ112" s="865"/>
      <c r="AK112" s="866" t="s">
        <v>129</v>
      </c>
      <c r="AL112" s="864"/>
      <c r="AM112" s="864"/>
      <c r="AN112" s="864"/>
      <c r="AO112" s="865"/>
      <c r="AP112" s="911" t="s">
        <v>129</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4660193</v>
      </c>
      <c r="BR112" s="901"/>
      <c r="BS112" s="901"/>
      <c r="BT112" s="901"/>
      <c r="BU112" s="901"/>
      <c r="BV112" s="901">
        <v>4433386</v>
      </c>
      <c r="BW112" s="901"/>
      <c r="BX112" s="901"/>
      <c r="BY112" s="901"/>
      <c r="BZ112" s="901"/>
      <c r="CA112" s="901">
        <v>4064522</v>
      </c>
      <c r="CB112" s="901"/>
      <c r="CC112" s="901"/>
      <c r="CD112" s="901"/>
      <c r="CE112" s="901"/>
      <c r="CF112" s="962">
        <v>54.3</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129</v>
      </c>
      <c r="DM112" s="901"/>
      <c r="DN112" s="901"/>
      <c r="DO112" s="901"/>
      <c r="DP112" s="901"/>
      <c r="DQ112" s="901" t="s">
        <v>129</v>
      </c>
      <c r="DR112" s="901"/>
      <c r="DS112" s="901"/>
      <c r="DT112" s="901"/>
      <c r="DU112" s="901"/>
      <c r="DV112" s="878" t="s">
        <v>438</v>
      </c>
      <c r="DW112" s="878"/>
      <c r="DX112" s="878"/>
      <c r="DY112" s="878"/>
      <c r="DZ112" s="879"/>
    </row>
    <row r="113" spans="1:130" s="248" customFormat="1" ht="26.25" customHeight="1" x14ac:dyDescent="0.15">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421550</v>
      </c>
      <c r="AB113" s="1010"/>
      <c r="AC113" s="1010"/>
      <c r="AD113" s="1010"/>
      <c r="AE113" s="1011"/>
      <c r="AF113" s="1012">
        <v>393883</v>
      </c>
      <c r="AG113" s="1010"/>
      <c r="AH113" s="1010"/>
      <c r="AI113" s="1010"/>
      <c r="AJ113" s="1011"/>
      <c r="AK113" s="1012">
        <v>394848</v>
      </c>
      <c r="AL113" s="1010"/>
      <c r="AM113" s="1010"/>
      <c r="AN113" s="1010"/>
      <c r="AO113" s="1011"/>
      <c r="AP113" s="1013">
        <v>5.3</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65139</v>
      </c>
      <c r="BR113" s="901"/>
      <c r="BS113" s="901"/>
      <c r="BT113" s="901"/>
      <c r="BU113" s="901"/>
      <c r="BV113" s="901">
        <v>30467</v>
      </c>
      <c r="BW113" s="901"/>
      <c r="BX113" s="901"/>
      <c r="BY113" s="901"/>
      <c r="BZ113" s="901"/>
      <c r="CA113" s="901">
        <v>9287</v>
      </c>
      <c r="CB113" s="901"/>
      <c r="CC113" s="901"/>
      <c r="CD113" s="901"/>
      <c r="CE113" s="901"/>
      <c r="CF113" s="962">
        <v>0.1</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129</v>
      </c>
      <c r="DH113" s="864"/>
      <c r="DI113" s="864"/>
      <c r="DJ113" s="864"/>
      <c r="DK113" s="865"/>
      <c r="DL113" s="866" t="s">
        <v>438</v>
      </c>
      <c r="DM113" s="864"/>
      <c r="DN113" s="864"/>
      <c r="DO113" s="864"/>
      <c r="DP113" s="865"/>
      <c r="DQ113" s="866" t="s">
        <v>129</v>
      </c>
      <c r="DR113" s="864"/>
      <c r="DS113" s="864"/>
      <c r="DT113" s="864"/>
      <c r="DU113" s="865"/>
      <c r="DV113" s="911" t="s">
        <v>129</v>
      </c>
      <c r="DW113" s="912"/>
      <c r="DX113" s="912"/>
      <c r="DY113" s="912"/>
      <c r="DZ113" s="913"/>
    </row>
    <row r="114" spans="1:130" s="248" customFormat="1" ht="26.25" customHeight="1" x14ac:dyDescent="0.15">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49161</v>
      </c>
      <c r="AB114" s="864"/>
      <c r="AC114" s="864"/>
      <c r="AD114" s="864"/>
      <c r="AE114" s="865"/>
      <c r="AF114" s="866">
        <v>37270</v>
      </c>
      <c r="AG114" s="864"/>
      <c r="AH114" s="864"/>
      <c r="AI114" s="864"/>
      <c r="AJ114" s="865"/>
      <c r="AK114" s="866">
        <v>22257</v>
      </c>
      <c r="AL114" s="864"/>
      <c r="AM114" s="864"/>
      <c r="AN114" s="864"/>
      <c r="AO114" s="865"/>
      <c r="AP114" s="911">
        <v>0.3</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2533838</v>
      </c>
      <c r="BR114" s="901"/>
      <c r="BS114" s="901"/>
      <c r="BT114" s="901"/>
      <c r="BU114" s="901"/>
      <c r="BV114" s="901">
        <v>2516997</v>
      </c>
      <c r="BW114" s="901"/>
      <c r="BX114" s="901"/>
      <c r="BY114" s="901"/>
      <c r="BZ114" s="901"/>
      <c r="CA114" s="901">
        <v>2455274</v>
      </c>
      <c r="CB114" s="901"/>
      <c r="CC114" s="901"/>
      <c r="CD114" s="901"/>
      <c r="CE114" s="901"/>
      <c r="CF114" s="962">
        <v>32.799999999999997</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129</v>
      </c>
      <c r="DM114" s="864"/>
      <c r="DN114" s="864"/>
      <c r="DO114" s="864"/>
      <c r="DP114" s="865"/>
      <c r="DQ114" s="866" t="s">
        <v>129</v>
      </c>
      <c r="DR114" s="864"/>
      <c r="DS114" s="864"/>
      <c r="DT114" s="864"/>
      <c r="DU114" s="865"/>
      <c r="DV114" s="911" t="s">
        <v>129</v>
      </c>
      <c r="DW114" s="912"/>
      <c r="DX114" s="912"/>
      <c r="DY114" s="912"/>
      <c r="DZ114" s="913"/>
    </row>
    <row r="115" spans="1:130" s="248" customFormat="1" ht="26.25" customHeight="1" x14ac:dyDescent="0.15">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25247</v>
      </c>
      <c r="AB115" s="1010"/>
      <c r="AC115" s="1010"/>
      <c r="AD115" s="1010"/>
      <c r="AE115" s="1011"/>
      <c r="AF115" s="1012">
        <v>24511</v>
      </c>
      <c r="AG115" s="1010"/>
      <c r="AH115" s="1010"/>
      <c r="AI115" s="1010"/>
      <c r="AJ115" s="1011"/>
      <c r="AK115" s="1012">
        <v>24232</v>
      </c>
      <c r="AL115" s="1010"/>
      <c r="AM115" s="1010"/>
      <c r="AN115" s="1010"/>
      <c r="AO115" s="1011"/>
      <c r="AP115" s="1013">
        <v>0.3</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129</v>
      </c>
      <c r="BR115" s="901"/>
      <c r="BS115" s="901"/>
      <c r="BT115" s="901"/>
      <c r="BU115" s="901"/>
      <c r="BV115" s="901" t="s">
        <v>129</v>
      </c>
      <c r="BW115" s="901"/>
      <c r="BX115" s="901"/>
      <c r="BY115" s="901"/>
      <c r="BZ115" s="901"/>
      <c r="CA115" s="901" t="s">
        <v>129</v>
      </c>
      <c r="CB115" s="901"/>
      <c r="CC115" s="901"/>
      <c r="CD115" s="901"/>
      <c r="CE115" s="901"/>
      <c r="CF115" s="962" t="s">
        <v>438</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129</v>
      </c>
      <c r="DM115" s="864"/>
      <c r="DN115" s="864"/>
      <c r="DO115" s="864"/>
      <c r="DP115" s="865"/>
      <c r="DQ115" s="866" t="s">
        <v>129</v>
      </c>
      <c r="DR115" s="864"/>
      <c r="DS115" s="864"/>
      <c r="DT115" s="864"/>
      <c r="DU115" s="865"/>
      <c r="DV115" s="911" t="s">
        <v>129</v>
      </c>
      <c r="DW115" s="912"/>
      <c r="DX115" s="912"/>
      <c r="DY115" s="912"/>
      <c r="DZ115" s="913"/>
    </row>
    <row r="116" spans="1:130" s="248" customFormat="1" ht="26.25" customHeight="1" x14ac:dyDescent="0.15">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438</v>
      </c>
      <c r="AB116" s="864"/>
      <c r="AC116" s="864"/>
      <c r="AD116" s="864"/>
      <c r="AE116" s="865"/>
      <c r="AF116" s="866" t="s">
        <v>129</v>
      </c>
      <c r="AG116" s="864"/>
      <c r="AH116" s="864"/>
      <c r="AI116" s="864"/>
      <c r="AJ116" s="865"/>
      <c r="AK116" s="866" t="s">
        <v>129</v>
      </c>
      <c r="AL116" s="864"/>
      <c r="AM116" s="864"/>
      <c r="AN116" s="864"/>
      <c r="AO116" s="865"/>
      <c r="AP116" s="911" t="s">
        <v>129</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129</v>
      </c>
      <c r="BR116" s="901"/>
      <c r="BS116" s="901"/>
      <c r="BT116" s="901"/>
      <c r="BU116" s="901"/>
      <c r="BV116" s="901" t="s">
        <v>438</v>
      </c>
      <c r="BW116" s="901"/>
      <c r="BX116" s="901"/>
      <c r="BY116" s="901"/>
      <c r="BZ116" s="901"/>
      <c r="CA116" s="901" t="s">
        <v>129</v>
      </c>
      <c r="CB116" s="901"/>
      <c r="CC116" s="901"/>
      <c r="CD116" s="901"/>
      <c r="CE116" s="901"/>
      <c r="CF116" s="962" t="s">
        <v>438</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108053</v>
      </c>
      <c r="DH116" s="864"/>
      <c r="DI116" s="864"/>
      <c r="DJ116" s="864"/>
      <c r="DK116" s="865"/>
      <c r="DL116" s="866">
        <v>84664</v>
      </c>
      <c r="DM116" s="864"/>
      <c r="DN116" s="864"/>
      <c r="DO116" s="864"/>
      <c r="DP116" s="865"/>
      <c r="DQ116" s="866">
        <v>61275</v>
      </c>
      <c r="DR116" s="864"/>
      <c r="DS116" s="864"/>
      <c r="DT116" s="864"/>
      <c r="DU116" s="865"/>
      <c r="DV116" s="911">
        <v>0.8</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2614775</v>
      </c>
      <c r="AB117" s="996"/>
      <c r="AC117" s="996"/>
      <c r="AD117" s="996"/>
      <c r="AE117" s="997"/>
      <c r="AF117" s="998">
        <v>2702326</v>
      </c>
      <c r="AG117" s="996"/>
      <c r="AH117" s="996"/>
      <c r="AI117" s="996"/>
      <c r="AJ117" s="997"/>
      <c r="AK117" s="998">
        <v>2824180</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438</v>
      </c>
      <c r="BW117" s="901"/>
      <c r="BX117" s="901"/>
      <c r="BY117" s="901"/>
      <c r="BZ117" s="901"/>
      <c r="CA117" s="901" t="s">
        <v>438</v>
      </c>
      <c r="CB117" s="901"/>
      <c r="CC117" s="901"/>
      <c r="CD117" s="901"/>
      <c r="CE117" s="901"/>
      <c r="CF117" s="962" t="s">
        <v>129</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438</v>
      </c>
      <c r="DH117" s="864"/>
      <c r="DI117" s="864"/>
      <c r="DJ117" s="864"/>
      <c r="DK117" s="865"/>
      <c r="DL117" s="866" t="s">
        <v>129</v>
      </c>
      <c r="DM117" s="864"/>
      <c r="DN117" s="864"/>
      <c r="DO117" s="864"/>
      <c r="DP117" s="865"/>
      <c r="DQ117" s="866" t="s">
        <v>129</v>
      </c>
      <c r="DR117" s="864"/>
      <c r="DS117" s="864"/>
      <c r="DT117" s="864"/>
      <c r="DU117" s="865"/>
      <c r="DV117" s="911" t="s">
        <v>129</v>
      </c>
      <c r="DW117" s="912"/>
      <c r="DX117" s="912"/>
      <c r="DY117" s="912"/>
      <c r="DZ117" s="913"/>
    </row>
    <row r="118" spans="1:130" s="248"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304</v>
      </c>
      <c r="AL118" s="989"/>
      <c r="AM118" s="989"/>
      <c r="AN118" s="989"/>
      <c r="AO118" s="990"/>
      <c r="AP118" s="992" t="s">
        <v>430</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438</v>
      </c>
      <c r="BR118" s="932"/>
      <c r="BS118" s="932"/>
      <c r="BT118" s="932"/>
      <c r="BU118" s="932"/>
      <c r="BV118" s="932" t="s">
        <v>438</v>
      </c>
      <c r="BW118" s="932"/>
      <c r="BX118" s="932"/>
      <c r="BY118" s="932"/>
      <c r="BZ118" s="932"/>
      <c r="CA118" s="932" t="s">
        <v>129</v>
      </c>
      <c r="CB118" s="932"/>
      <c r="CC118" s="932"/>
      <c r="CD118" s="932"/>
      <c r="CE118" s="932"/>
      <c r="CF118" s="962" t="s">
        <v>129</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129</v>
      </c>
      <c r="DM118" s="864"/>
      <c r="DN118" s="864"/>
      <c r="DO118" s="864"/>
      <c r="DP118" s="865"/>
      <c r="DQ118" s="866" t="s">
        <v>462</v>
      </c>
      <c r="DR118" s="864"/>
      <c r="DS118" s="864"/>
      <c r="DT118" s="864"/>
      <c r="DU118" s="865"/>
      <c r="DV118" s="911" t="s">
        <v>438</v>
      </c>
      <c r="DW118" s="912"/>
      <c r="DX118" s="912"/>
      <c r="DY118" s="912"/>
      <c r="DZ118" s="913"/>
    </row>
    <row r="119" spans="1:130" s="248" customFormat="1" ht="26.25" customHeight="1" x14ac:dyDescent="0.15">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438</v>
      </c>
      <c r="AB119" s="982"/>
      <c r="AC119" s="982"/>
      <c r="AD119" s="982"/>
      <c r="AE119" s="983"/>
      <c r="AF119" s="984" t="s">
        <v>438</v>
      </c>
      <c r="AG119" s="982"/>
      <c r="AH119" s="982"/>
      <c r="AI119" s="982"/>
      <c r="AJ119" s="983"/>
      <c r="AK119" s="984" t="s">
        <v>438</v>
      </c>
      <c r="AL119" s="982"/>
      <c r="AM119" s="982"/>
      <c r="AN119" s="982"/>
      <c r="AO119" s="983"/>
      <c r="AP119" s="985" t="s">
        <v>438</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463</v>
      </c>
      <c r="BP119" s="965"/>
      <c r="BQ119" s="969">
        <v>29666338</v>
      </c>
      <c r="BR119" s="932"/>
      <c r="BS119" s="932"/>
      <c r="BT119" s="932"/>
      <c r="BU119" s="932"/>
      <c r="BV119" s="932">
        <v>31108039</v>
      </c>
      <c r="BW119" s="932"/>
      <c r="BX119" s="932"/>
      <c r="BY119" s="932"/>
      <c r="BZ119" s="932"/>
      <c r="CA119" s="932">
        <v>30881319</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129</v>
      </c>
      <c r="DH119" s="847"/>
      <c r="DI119" s="847"/>
      <c r="DJ119" s="847"/>
      <c r="DK119" s="848"/>
      <c r="DL119" s="849" t="s">
        <v>438</v>
      </c>
      <c r="DM119" s="847"/>
      <c r="DN119" s="847"/>
      <c r="DO119" s="847"/>
      <c r="DP119" s="848"/>
      <c r="DQ119" s="849" t="s">
        <v>438</v>
      </c>
      <c r="DR119" s="847"/>
      <c r="DS119" s="847"/>
      <c r="DT119" s="847"/>
      <c r="DU119" s="848"/>
      <c r="DV119" s="935" t="s">
        <v>438</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462</v>
      </c>
      <c r="AB120" s="864"/>
      <c r="AC120" s="864"/>
      <c r="AD120" s="864"/>
      <c r="AE120" s="865"/>
      <c r="AF120" s="866" t="s">
        <v>129</v>
      </c>
      <c r="AG120" s="864"/>
      <c r="AH120" s="864"/>
      <c r="AI120" s="864"/>
      <c r="AJ120" s="865"/>
      <c r="AK120" s="866" t="s">
        <v>438</v>
      </c>
      <c r="AL120" s="864"/>
      <c r="AM120" s="864"/>
      <c r="AN120" s="864"/>
      <c r="AO120" s="865"/>
      <c r="AP120" s="911" t="s">
        <v>438</v>
      </c>
      <c r="AQ120" s="912"/>
      <c r="AR120" s="912"/>
      <c r="AS120" s="912"/>
      <c r="AT120" s="913"/>
      <c r="AU120" s="970" t="s">
        <v>465</v>
      </c>
      <c r="AV120" s="971"/>
      <c r="AW120" s="971"/>
      <c r="AX120" s="971"/>
      <c r="AY120" s="972"/>
      <c r="AZ120" s="947" t="s">
        <v>466</v>
      </c>
      <c r="BA120" s="892"/>
      <c r="BB120" s="892"/>
      <c r="BC120" s="892"/>
      <c r="BD120" s="892"/>
      <c r="BE120" s="892"/>
      <c r="BF120" s="892"/>
      <c r="BG120" s="892"/>
      <c r="BH120" s="892"/>
      <c r="BI120" s="892"/>
      <c r="BJ120" s="892"/>
      <c r="BK120" s="892"/>
      <c r="BL120" s="892"/>
      <c r="BM120" s="892"/>
      <c r="BN120" s="892"/>
      <c r="BO120" s="892"/>
      <c r="BP120" s="893"/>
      <c r="BQ120" s="948">
        <v>7626357</v>
      </c>
      <c r="BR120" s="929"/>
      <c r="BS120" s="929"/>
      <c r="BT120" s="929"/>
      <c r="BU120" s="929"/>
      <c r="BV120" s="929">
        <v>7512113</v>
      </c>
      <c r="BW120" s="929"/>
      <c r="BX120" s="929"/>
      <c r="BY120" s="929"/>
      <c r="BZ120" s="929"/>
      <c r="CA120" s="929">
        <v>7297234</v>
      </c>
      <c r="CB120" s="929"/>
      <c r="CC120" s="929"/>
      <c r="CD120" s="929"/>
      <c r="CE120" s="929"/>
      <c r="CF120" s="953">
        <v>97.4</v>
      </c>
      <c r="CG120" s="954"/>
      <c r="CH120" s="954"/>
      <c r="CI120" s="954"/>
      <c r="CJ120" s="954"/>
      <c r="CK120" s="955" t="s">
        <v>467</v>
      </c>
      <c r="CL120" s="939"/>
      <c r="CM120" s="939"/>
      <c r="CN120" s="939"/>
      <c r="CO120" s="940"/>
      <c r="CP120" s="959" t="s">
        <v>468</v>
      </c>
      <c r="CQ120" s="960"/>
      <c r="CR120" s="960"/>
      <c r="CS120" s="960"/>
      <c r="CT120" s="960"/>
      <c r="CU120" s="960"/>
      <c r="CV120" s="960"/>
      <c r="CW120" s="960"/>
      <c r="CX120" s="960"/>
      <c r="CY120" s="960"/>
      <c r="CZ120" s="960"/>
      <c r="DA120" s="960"/>
      <c r="DB120" s="960"/>
      <c r="DC120" s="960"/>
      <c r="DD120" s="960"/>
      <c r="DE120" s="960"/>
      <c r="DF120" s="961"/>
      <c r="DG120" s="948">
        <v>4316394</v>
      </c>
      <c r="DH120" s="929"/>
      <c r="DI120" s="929"/>
      <c r="DJ120" s="929"/>
      <c r="DK120" s="929"/>
      <c r="DL120" s="929">
        <v>4054595</v>
      </c>
      <c r="DM120" s="929"/>
      <c r="DN120" s="929"/>
      <c r="DO120" s="929"/>
      <c r="DP120" s="929"/>
      <c r="DQ120" s="929">
        <v>3693615</v>
      </c>
      <c r="DR120" s="929"/>
      <c r="DS120" s="929"/>
      <c r="DT120" s="929"/>
      <c r="DU120" s="929"/>
      <c r="DV120" s="930">
        <v>49.3</v>
      </c>
      <c r="DW120" s="930"/>
      <c r="DX120" s="930"/>
      <c r="DY120" s="930"/>
      <c r="DZ120" s="931"/>
    </row>
    <row r="121" spans="1:130" s="248" customFormat="1" ht="26.25" customHeight="1" x14ac:dyDescent="0.15">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462</v>
      </c>
      <c r="AB121" s="864"/>
      <c r="AC121" s="864"/>
      <c r="AD121" s="864"/>
      <c r="AE121" s="865"/>
      <c r="AF121" s="866" t="s">
        <v>438</v>
      </c>
      <c r="AG121" s="864"/>
      <c r="AH121" s="864"/>
      <c r="AI121" s="864"/>
      <c r="AJ121" s="865"/>
      <c r="AK121" s="866" t="s">
        <v>462</v>
      </c>
      <c r="AL121" s="864"/>
      <c r="AM121" s="864"/>
      <c r="AN121" s="864"/>
      <c r="AO121" s="865"/>
      <c r="AP121" s="911" t="s">
        <v>438</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2749667</v>
      </c>
      <c r="BR121" s="901"/>
      <c r="BS121" s="901"/>
      <c r="BT121" s="901"/>
      <c r="BU121" s="901"/>
      <c r="BV121" s="901">
        <v>2944766</v>
      </c>
      <c r="BW121" s="901"/>
      <c r="BX121" s="901"/>
      <c r="BY121" s="901"/>
      <c r="BZ121" s="901"/>
      <c r="CA121" s="901">
        <v>2996719</v>
      </c>
      <c r="CB121" s="901"/>
      <c r="CC121" s="901"/>
      <c r="CD121" s="901"/>
      <c r="CE121" s="901"/>
      <c r="CF121" s="962">
        <v>40</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v>137436</v>
      </c>
      <c r="DH121" s="901"/>
      <c r="DI121" s="901"/>
      <c r="DJ121" s="901"/>
      <c r="DK121" s="901"/>
      <c r="DL121" s="901">
        <v>166234</v>
      </c>
      <c r="DM121" s="901"/>
      <c r="DN121" s="901"/>
      <c r="DO121" s="901"/>
      <c r="DP121" s="901"/>
      <c r="DQ121" s="901">
        <v>188078</v>
      </c>
      <c r="DR121" s="901"/>
      <c r="DS121" s="901"/>
      <c r="DT121" s="901"/>
      <c r="DU121" s="901"/>
      <c r="DV121" s="878">
        <v>2.5</v>
      </c>
      <c r="DW121" s="878"/>
      <c r="DX121" s="878"/>
      <c r="DY121" s="878"/>
      <c r="DZ121" s="879"/>
    </row>
    <row r="122" spans="1:130" s="248" customFormat="1" ht="26.25" customHeight="1" x14ac:dyDescent="0.15">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438</v>
      </c>
      <c r="AG122" s="864"/>
      <c r="AH122" s="864"/>
      <c r="AI122" s="864"/>
      <c r="AJ122" s="865"/>
      <c r="AK122" s="866" t="s">
        <v>462</v>
      </c>
      <c r="AL122" s="864"/>
      <c r="AM122" s="864"/>
      <c r="AN122" s="864"/>
      <c r="AO122" s="865"/>
      <c r="AP122" s="911" t="s">
        <v>438</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18412437</v>
      </c>
      <c r="BR122" s="932"/>
      <c r="BS122" s="932"/>
      <c r="BT122" s="932"/>
      <c r="BU122" s="932"/>
      <c r="BV122" s="932">
        <v>19223615</v>
      </c>
      <c r="BW122" s="932"/>
      <c r="BX122" s="932"/>
      <c r="BY122" s="932"/>
      <c r="BZ122" s="932"/>
      <c r="CA122" s="932">
        <v>19250384</v>
      </c>
      <c r="CB122" s="932"/>
      <c r="CC122" s="932"/>
      <c r="CD122" s="932"/>
      <c r="CE122" s="932"/>
      <c r="CF122" s="933">
        <v>257</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v>206363</v>
      </c>
      <c r="DH122" s="901"/>
      <c r="DI122" s="901"/>
      <c r="DJ122" s="901"/>
      <c r="DK122" s="901"/>
      <c r="DL122" s="901">
        <v>212557</v>
      </c>
      <c r="DM122" s="901"/>
      <c r="DN122" s="901"/>
      <c r="DO122" s="901"/>
      <c r="DP122" s="901"/>
      <c r="DQ122" s="901">
        <v>182829</v>
      </c>
      <c r="DR122" s="901"/>
      <c r="DS122" s="901"/>
      <c r="DT122" s="901"/>
      <c r="DU122" s="901"/>
      <c r="DV122" s="878">
        <v>2.4</v>
      </c>
      <c r="DW122" s="878"/>
      <c r="DX122" s="878"/>
      <c r="DY122" s="878"/>
      <c r="DZ122" s="879"/>
    </row>
    <row r="123" spans="1:130" s="248" customFormat="1" ht="26.25" customHeight="1" x14ac:dyDescent="0.15">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14416</v>
      </c>
      <c r="AB123" s="864"/>
      <c r="AC123" s="864"/>
      <c r="AD123" s="864"/>
      <c r="AE123" s="865"/>
      <c r="AF123" s="866">
        <v>14416</v>
      </c>
      <c r="AG123" s="864"/>
      <c r="AH123" s="864"/>
      <c r="AI123" s="864"/>
      <c r="AJ123" s="865"/>
      <c r="AK123" s="866">
        <v>14416</v>
      </c>
      <c r="AL123" s="864"/>
      <c r="AM123" s="864"/>
      <c r="AN123" s="864"/>
      <c r="AO123" s="865"/>
      <c r="AP123" s="911">
        <v>0.2</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474</v>
      </c>
      <c r="BP123" s="965"/>
      <c r="BQ123" s="919">
        <v>28788461</v>
      </c>
      <c r="BR123" s="920"/>
      <c r="BS123" s="920"/>
      <c r="BT123" s="920"/>
      <c r="BU123" s="920"/>
      <c r="BV123" s="920">
        <v>29680494</v>
      </c>
      <c r="BW123" s="920"/>
      <c r="BX123" s="920"/>
      <c r="BY123" s="920"/>
      <c r="BZ123" s="920"/>
      <c r="CA123" s="920">
        <v>29544337</v>
      </c>
      <c r="CB123" s="920"/>
      <c r="CC123" s="920"/>
      <c r="CD123" s="920"/>
      <c r="CE123" s="920"/>
      <c r="CF123" s="830"/>
      <c r="CG123" s="831"/>
      <c r="CH123" s="831"/>
      <c r="CI123" s="831"/>
      <c r="CJ123" s="921"/>
      <c r="CK123" s="956"/>
      <c r="CL123" s="942"/>
      <c r="CM123" s="942"/>
      <c r="CN123" s="942"/>
      <c r="CO123" s="943"/>
      <c r="CP123" s="922" t="s">
        <v>402</v>
      </c>
      <c r="CQ123" s="923"/>
      <c r="CR123" s="923"/>
      <c r="CS123" s="923"/>
      <c r="CT123" s="923"/>
      <c r="CU123" s="923"/>
      <c r="CV123" s="923"/>
      <c r="CW123" s="923"/>
      <c r="CX123" s="923"/>
      <c r="CY123" s="923"/>
      <c r="CZ123" s="923"/>
      <c r="DA123" s="923"/>
      <c r="DB123" s="923"/>
      <c r="DC123" s="923"/>
      <c r="DD123" s="923"/>
      <c r="DE123" s="923"/>
      <c r="DF123" s="924"/>
      <c r="DG123" s="863" t="s">
        <v>438</v>
      </c>
      <c r="DH123" s="864"/>
      <c r="DI123" s="864"/>
      <c r="DJ123" s="864"/>
      <c r="DK123" s="865"/>
      <c r="DL123" s="866" t="s">
        <v>438</v>
      </c>
      <c r="DM123" s="864"/>
      <c r="DN123" s="864"/>
      <c r="DO123" s="864"/>
      <c r="DP123" s="865"/>
      <c r="DQ123" s="866" t="s">
        <v>129</v>
      </c>
      <c r="DR123" s="864"/>
      <c r="DS123" s="864"/>
      <c r="DT123" s="864"/>
      <c r="DU123" s="865"/>
      <c r="DV123" s="911" t="s">
        <v>438</v>
      </c>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438</v>
      </c>
      <c r="AB124" s="864"/>
      <c r="AC124" s="864"/>
      <c r="AD124" s="864"/>
      <c r="AE124" s="865"/>
      <c r="AF124" s="866" t="s">
        <v>129</v>
      </c>
      <c r="AG124" s="864"/>
      <c r="AH124" s="864"/>
      <c r="AI124" s="864"/>
      <c r="AJ124" s="865"/>
      <c r="AK124" s="866" t="s">
        <v>129</v>
      </c>
      <c r="AL124" s="864"/>
      <c r="AM124" s="864"/>
      <c r="AN124" s="864"/>
      <c r="AO124" s="865"/>
      <c r="AP124" s="911" t="s">
        <v>438</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11.9</v>
      </c>
      <c r="BR124" s="918"/>
      <c r="BS124" s="918"/>
      <c r="BT124" s="918"/>
      <c r="BU124" s="918"/>
      <c r="BV124" s="918">
        <v>19.7</v>
      </c>
      <c r="BW124" s="918"/>
      <c r="BX124" s="918"/>
      <c r="BY124" s="918"/>
      <c r="BZ124" s="918"/>
      <c r="CA124" s="918">
        <v>17.8</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t="s">
        <v>438</v>
      </c>
      <c r="DH124" s="847"/>
      <c r="DI124" s="847"/>
      <c r="DJ124" s="847"/>
      <c r="DK124" s="848"/>
      <c r="DL124" s="849" t="s">
        <v>129</v>
      </c>
      <c r="DM124" s="847"/>
      <c r="DN124" s="847"/>
      <c r="DO124" s="847"/>
      <c r="DP124" s="848"/>
      <c r="DQ124" s="849" t="s">
        <v>438</v>
      </c>
      <c r="DR124" s="847"/>
      <c r="DS124" s="847"/>
      <c r="DT124" s="847"/>
      <c r="DU124" s="848"/>
      <c r="DV124" s="935" t="s">
        <v>438</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v>9676</v>
      </c>
      <c r="AB125" s="864"/>
      <c r="AC125" s="864"/>
      <c r="AD125" s="864"/>
      <c r="AE125" s="865"/>
      <c r="AF125" s="866">
        <v>9368</v>
      </c>
      <c r="AG125" s="864"/>
      <c r="AH125" s="864"/>
      <c r="AI125" s="864"/>
      <c r="AJ125" s="865"/>
      <c r="AK125" s="866">
        <v>9270</v>
      </c>
      <c r="AL125" s="864"/>
      <c r="AM125" s="864"/>
      <c r="AN125" s="864"/>
      <c r="AO125" s="865"/>
      <c r="AP125" s="911">
        <v>0.1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438</v>
      </c>
      <c r="DH125" s="929"/>
      <c r="DI125" s="929"/>
      <c r="DJ125" s="929"/>
      <c r="DK125" s="929"/>
      <c r="DL125" s="929" t="s">
        <v>438</v>
      </c>
      <c r="DM125" s="929"/>
      <c r="DN125" s="929"/>
      <c r="DO125" s="929"/>
      <c r="DP125" s="929"/>
      <c r="DQ125" s="929" t="s">
        <v>129</v>
      </c>
      <c r="DR125" s="929"/>
      <c r="DS125" s="929"/>
      <c r="DT125" s="929"/>
      <c r="DU125" s="929"/>
      <c r="DV125" s="930" t="s">
        <v>438</v>
      </c>
      <c r="DW125" s="930"/>
      <c r="DX125" s="930"/>
      <c r="DY125" s="930"/>
      <c r="DZ125" s="931"/>
    </row>
    <row r="126" spans="1:130" s="248" customFormat="1" ht="26.25" customHeight="1" thickBot="1" x14ac:dyDescent="0.2">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438</v>
      </c>
      <c r="AB126" s="864"/>
      <c r="AC126" s="864"/>
      <c r="AD126" s="864"/>
      <c r="AE126" s="865"/>
      <c r="AF126" s="866" t="s">
        <v>438</v>
      </c>
      <c r="AG126" s="864"/>
      <c r="AH126" s="864"/>
      <c r="AI126" s="864"/>
      <c r="AJ126" s="865"/>
      <c r="AK126" s="866" t="s">
        <v>438</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438</v>
      </c>
      <c r="DH126" s="901"/>
      <c r="DI126" s="901"/>
      <c r="DJ126" s="901"/>
      <c r="DK126" s="901"/>
      <c r="DL126" s="901" t="s">
        <v>129</v>
      </c>
      <c r="DM126" s="901"/>
      <c r="DN126" s="901"/>
      <c r="DO126" s="901"/>
      <c r="DP126" s="901"/>
      <c r="DQ126" s="901" t="s">
        <v>462</v>
      </c>
      <c r="DR126" s="901"/>
      <c r="DS126" s="901"/>
      <c r="DT126" s="901"/>
      <c r="DU126" s="901"/>
      <c r="DV126" s="878" t="s">
        <v>129</v>
      </c>
      <c r="DW126" s="878"/>
      <c r="DX126" s="878"/>
      <c r="DY126" s="878"/>
      <c r="DZ126" s="879"/>
    </row>
    <row r="127" spans="1:130" s="248" customFormat="1" ht="26.25" customHeight="1" x14ac:dyDescent="0.15">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1155</v>
      </c>
      <c r="AB127" s="864"/>
      <c r="AC127" s="864"/>
      <c r="AD127" s="864"/>
      <c r="AE127" s="865"/>
      <c r="AF127" s="866">
        <v>727</v>
      </c>
      <c r="AG127" s="864"/>
      <c r="AH127" s="864"/>
      <c r="AI127" s="864"/>
      <c r="AJ127" s="865"/>
      <c r="AK127" s="866">
        <v>546</v>
      </c>
      <c r="AL127" s="864"/>
      <c r="AM127" s="864"/>
      <c r="AN127" s="864"/>
      <c r="AO127" s="865"/>
      <c r="AP127" s="911">
        <v>0</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438</v>
      </c>
      <c r="DH127" s="901"/>
      <c r="DI127" s="901"/>
      <c r="DJ127" s="901"/>
      <c r="DK127" s="901"/>
      <c r="DL127" s="901" t="s">
        <v>438</v>
      </c>
      <c r="DM127" s="901"/>
      <c r="DN127" s="901"/>
      <c r="DO127" s="901"/>
      <c r="DP127" s="901"/>
      <c r="DQ127" s="901" t="s">
        <v>438</v>
      </c>
      <c r="DR127" s="901"/>
      <c r="DS127" s="901"/>
      <c r="DT127" s="901"/>
      <c r="DU127" s="901"/>
      <c r="DV127" s="878" t="s">
        <v>129</v>
      </c>
      <c r="DW127" s="878"/>
      <c r="DX127" s="878"/>
      <c r="DY127" s="878"/>
      <c r="DZ127" s="879"/>
    </row>
    <row r="128" spans="1:130" s="248" customFormat="1" ht="26.25" customHeight="1" thickBot="1" x14ac:dyDescent="0.2">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198732</v>
      </c>
      <c r="AB128" s="885"/>
      <c r="AC128" s="885"/>
      <c r="AD128" s="885"/>
      <c r="AE128" s="886"/>
      <c r="AF128" s="887">
        <v>197481</v>
      </c>
      <c r="AG128" s="885"/>
      <c r="AH128" s="885"/>
      <c r="AI128" s="885"/>
      <c r="AJ128" s="886"/>
      <c r="AK128" s="887">
        <v>195895</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129</v>
      </c>
      <c r="BG128" s="871"/>
      <c r="BH128" s="871"/>
      <c r="BI128" s="871"/>
      <c r="BJ128" s="871"/>
      <c r="BK128" s="871"/>
      <c r="BL128" s="894"/>
      <c r="BM128" s="870">
        <v>13.45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129</v>
      </c>
      <c r="DM128" s="875"/>
      <c r="DN128" s="875"/>
      <c r="DO128" s="875"/>
      <c r="DP128" s="875"/>
      <c r="DQ128" s="875" t="s">
        <v>129</v>
      </c>
      <c r="DR128" s="875"/>
      <c r="DS128" s="875"/>
      <c r="DT128" s="875"/>
      <c r="DU128" s="875"/>
      <c r="DV128" s="876" t="s">
        <v>438</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9069082</v>
      </c>
      <c r="AB129" s="864"/>
      <c r="AC129" s="864"/>
      <c r="AD129" s="864"/>
      <c r="AE129" s="865"/>
      <c r="AF129" s="866">
        <v>9070599</v>
      </c>
      <c r="AG129" s="864"/>
      <c r="AH129" s="864"/>
      <c r="AI129" s="864"/>
      <c r="AJ129" s="865"/>
      <c r="AK129" s="866">
        <v>9347484</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129</v>
      </c>
      <c r="BG129" s="854"/>
      <c r="BH129" s="854"/>
      <c r="BI129" s="854"/>
      <c r="BJ129" s="854"/>
      <c r="BK129" s="854"/>
      <c r="BL129" s="855"/>
      <c r="BM129" s="853">
        <v>18.45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1710647</v>
      </c>
      <c r="AB130" s="864"/>
      <c r="AC130" s="864"/>
      <c r="AD130" s="864"/>
      <c r="AE130" s="865"/>
      <c r="AF130" s="866">
        <v>1824840</v>
      </c>
      <c r="AG130" s="864"/>
      <c r="AH130" s="864"/>
      <c r="AI130" s="864"/>
      <c r="AJ130" s="865"/>
      <c r="AK130" s="866">
        <v>1856636</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9.6999999999999993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7358435</v>
      </c>
      <c r="AB131" s="847"/>
      <c r="AC131" s="847"/>
      <c r="AD131" s="847"/>
      <c r="AE131" s="848"/>
      <c r="AF131" s="849">
        <v>7245759</v>
      </c>
      <c r="AG131" s="847"/>
      <c r="AH131" s="847"/>
      <c r="AI131" s="847"/>
      <c r="AJ131" s="848"/>
      <c r="AK131" s="849">
        <v>7490848</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v>17.8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9.5862231579999992</v>
      </c>
      <c r="AB132" s="827"/>
      <c r="AC132" s="827"/>
      <c r="AD132" s="827"/>
      <c r="AE132" s="828"/>
      <c r="AF132" s="829">
        <v>9.3848691350000006</v>
      </c>
      <c r="AG132" s="827"/>
      <c r="AH132" s="827"/>
      <c r="AI132" s="827"/>
      <c r="AJ132" s="828"/>
      <c r="AK132" s="829">
        <v>10.301223569999999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9.1999999999999993</v>
      </c>
      <c r="AB133" s="806"/>
      <c r="AC133" s="806"/>
      <c r="AD133" s="806"/>
      <c r="AE133" s="807"/>
      <c r="AF133" s="805">
        <v>9.3000000000000007</v>
      </c>
      <c r="AG133" s="806"/>
      <c r="AH133" s="806"/>
      <c r="AI133" s="806"/>
      <c r="AJ133" s="807"/>
      <c r="AK133" s="805">
        <v>9.6999999999999993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2q9vdhxGnBRfkBscC+SGI9pnJllsLP5q793KGB9l0aR2IYlDGw1+DRHOUCvTgkTXor7tDpkqigccr9H9pEdfg==" saltValue="ztuJPyy9Jk8kkh+bEWOX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1093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q3zCtq9joIf+Q7B9Yb4R0SrrpUEE0UIcKIMc47c94ypzx/lSUKdsXEOekiXoU/JRII2brDF8TxvGZvvpFOv2Q==" saltValue="jRXAVG3f9xOuKgrom7+NU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election sqref="A1:XFD1"/>
    </sheetView>
  </sheetViews>
  <sheetFormatPr defaultColWidth="0" defaultRowHeight="13.5" customHeight="1" zeroHeight="1" x14ac:dyDescent="0.15"/>
  <cols>
    <col min="1" max="116" width="2.57031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XGG4ytVZxC1w9rkg5/WDPRIJDgdkN5yQH7JeNDQk8GF/7Na//NyfENEwBZ+gJfYkjiD2wuyjb7ZsNoGPCID5A==" saltValue="pJZ1iHfATPabC53TIjpL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42578125" style="294" customWidth="1"/>
    <col min="37" max="44" width="17" style="294" customWidth="1"/>
    <col min="45" max="45" width="6.140625" style="301" customWidth="1"/>
    <col min="46" max="46" width="3" style="299" customWidth="1"/>
    <col min="47" max="47" width="19.140625" style="294" hidden="1" customWidth="1"/>
    <col min="48" max="52" width="12.5703125" style="294" hidden="1" customWidth="1"/>
    <col min="53" max="16384" width="8.57031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2307657</v>
      </c>
      <c r="AP9" s="314">
        <v>119209</v>
      </c>
      <c r="AQ9" s="315">
        <v>90403</v>
      </c>
      <c r="AR9" s="316">
        <v>31.9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495992</v>
      </c>
      <c r="AP10" s="317">
        <v>25622</v>
      </c>
      <c r="AQ10" s="318">
        <v>12167</v>
      </c>
      <c r="AR10" s="319">
        <v>110.6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t="s">
        <v>511</v>
      </c>
      <c r="AP11" s="317" t="s">
        <v>511</v>
      </c>
      <c r="AQ11" s="318">
        <v>380</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511</v>
      </c>
      <c r="AP12" s="317" t="s">
        <v>511</v>
      </c>
      <c r="AQ12" s="318">
        <v>15</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59798</v>
      </c>
      <c r="AP13" s="317">
        <v>3089</v>
      </c>
      <c r="AQ13" s="318">
        <v>3760</v>
      </c>
      <c r="AR13" s="319">
        <v>-17.8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35675</v>
      </c>
      <c r="AP14" s="317">
        <v>1843</v>
      </c>
      <c r="AQ14" s="318">
        <v>1994</v>
      </c>
      <c r="AR14" s="319">
        <v>-7.6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-164847</v>
      </c>
      <c r="AP15" s="317">
        <v>-8516</v>
      </c>
      <c r="AQ15" s="318">
        <v>-7282</v>
      </c>
      <c r="AR15" s="319">
        <v>16.899999999999999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2734275</v>
      </c>
      <c r="AP16" s="317">
        <v>141248</v>
      </c>
      <c r="AQ16" s="318">
        <v>101438</v>
      </c>
      <c r="AR16" s="319">
        <v>39.200000000000003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11.31</v>
      </c>
      <c r="AP21" s="331">
        <v>9.1999999999999993</v>
      </c>
      <c r="AQ21" s="332">
        <v>2.11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97</v>
      </c>
      <c r="AP22" s="336">
        <v>97</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2382843</v>
      </c>
      <c r="AP32" s="345">
        <v>123093</v>
      </c>
      <c r="AQ32" s="346">
        <v>48014</v>
      </c>
      <c r="AR32" s="347">
        <v>156.4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394848</v>
      </c>
      <c r="AP35" s="345">
        <v>20397</v>
      </c>
      <c r="AQ35" s="346">
        <v>14725</v>
      </c>
      <c r="AR35" s="347">
        <v>38.5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22257</v>
      </c>
      <c r="AP36" s="345">
        <v>1150</v>
      </c>
      <c r="AQ36" s="346">
        <v>3255</v>
      </c>
      <c r="AR36" s="347">
        <v>-64.7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v>24232</v>
      </c>
      <c r="AP37" s="345">
        <v>1252</v>
      </c>
      <c r="AQ37" s="346">
        <v>482</v>
      </c>
      <c r="AR37" s="347">
        <v>159.80000000000001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511</v>
      </c>
      <c r="AP38" s="348" t="s">
        <v>511</v>
      </c>
      <c r="AQ38" s="349">
        <v>3</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v>-195895</v>
      </c>
      <c r="AP39" s="345">
        <v>-10120</v>
      </c>
      <c r="AQ39" s="346">
        <v>-3561</v>
      </c>
      <c r="AR39" s="347">
        <v>184.2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-1856636</v>
      </c>
      <c r="AP40" s="345">
        <v>-95911</v>
      </c>
      <c r="AQ40" s="346">
        <v>-44235</v>
      </c>
      <c r="AR40" s="347">
        <v>116.8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771649</v>
      </c>
      <c r="AP41" s="345">
        <v>39862</v>
      </c>
      <c r="AQ41" s="346">
        <v>18685</v>
      </c>
      <c r="AR41" s="347">
        <v>113.3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3642359</v>
      </c>
      <c r="AN51" s="367">
        <v>175815</v>
      </c>
      <c r="AO51" s="368">
        <v>25.3</v>
      </c>
      <c r="AP51" s="369">
        <v>47738</v>
      </c>
      <c r="AQ51" s="370">
        <v>-4.4000000000000004</v>
      </c>
      <c r="AR51" s="371">
        <v>29.7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2348250</v>
      </c>
      <c r="AN52" s="375">
        <v>113349</v>
      </c>
      <c r="AO52" s="376">
        <v>62.2</v>
      </c>
      <c r="AP52" s="377">
        <v>24937</v>
      </c>
      <c r="AQ52" s="378">
        <v>-5.5</v>
      </c>
      <c r="AR52" s="379">
        <v>67.7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3968640</v>
      </c>
      <c r="AN53" s="367">
        <v>194904</v>
      </c>
      <c r="AO53" s="368">
        <v>10.9</v>
      </c>
      <c r="AP53" s="369">
        <v>52191</v>
      </c>
      <c r="AQ53" s="370">
        <v>9.3000000000000007</v>
      </c>
      <c r="AR53" s="371">
        <v>1.6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1587602</v>
      </c>
      <c r="AN54" s="375">
        <v>77969</v>
      </c>
      <c r="AO54" s="376">
        <v>-31.2</v>
      </c>
      <c r="AP54" s="377">
        <v>24843</v>
      </c>
      <c r="AQ54" s="378">
        <v>-0.4</v>
      </c>
      <c r="AR54" s="379">
        <v>-30.8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2771683</v>
      </c>
      <c r="AN55" s="367">
        <v>138695</v>
      </c>
      <c r="AO55" s="368">
        <v>-28.8</v>
      </c>
      <c r="AP55" s="369">
        <v>47387</v>
      </c>
      <c r="AQ55" s="370">
        <v>-9.1999999999999993</v>
      </c>
      <c r="AR55" s="371">
        <v>-19.600000000000001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1545850</v>
      </c>
      <c r="AN56" s="375">
        <v>77354</v>
      </c>
      <c r="AO56" s="376">
        <v>-0.8</v>
      </c>
      <c r="AP56" s="377">
        <v>24928</v>
      </c>
      <c r="AQ56" s="378">
        <v>0.3</v>
      </c>
      <c r="AR56" s="379">
        <v>-1.1000000000000001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4591684</v>
      </c>
      <c r="AN57" s="367">
        <v>233353</v>
      </c>
      <c r="AO57" s="368">
        <v>68.2</v>
      </c>
      <c r="AP57" s="369">
        <v>51264</v>
      </c>
      <c r="AQ57" s="370">
        <v>8.1999999999999993</v>
      </c>
      <c r="AR57" s="371">
        <v>60</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2675099</v>
      </c>
      <c r="AN58" s="375">
        <v>135951</v>
      </c>
      <c r="AO58" s="376">
        <v>75.8</v>
      </c>
      <c r="AP58" s="377">
        <v>26040</v>
      </c>
      <c r="AQ58" s="378">
        <v>4.5</v>
      </c>
      <c r="AR58" s="379">
        <v>71.3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3332213</v>
      </c>
      <c r="AN59" s="367">
        <v>172136</v>
      </c>
      <c r="AO59" s="368">
        <v>-26.2</v>
      </c>
      <c r="AP59" s="369">
        <v>96248</v>
      </c>
      <c r="AQ59" s="370">
        <v>87.7</v>
      </c>
      <c r="AR59" s="371">
        <v>-113.9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1277461</v>
      </c>
      <c r="AN60" s="375">
        <v>65991</v>
      </c>
      <c r="AO60" s="376">
        <v>-51.5</v>
      </c>
      <c r="AP60" s="377">
        <v>55768</v>
      </c>
      <c r="AQ60" s="378">
        <v>114.2</v>
      </c>
      <c r="AR60" s="379">
        <v>-165.7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3661316</v>
      </c>
      <c r="AN61" s="382">
        <v>182981</v>
      </c>
      <c r="AO61" s="383">
        <v>9.9</v>
      </c>
      <c r="AP61" s="384">
        <v>58966</v>
      </c>
      <c r="AQ61" s="385">
        <v>18.3</v>
      </c>
      <c r="AR61" s="371">
        <v>-8.4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1886852</v>
      </c>
      <c r="AN62" s="375">
        <v>94123</v>
      </c>
      <c r="AO62" s="376">
        <v>10.9</v>
      </c>
      <c r="AP62" s="377">
        <v>31303</v>
      </c>
      <c r="AQ62" s="378">
        <v>22.6</v>
      </c>
      <c r="AR62" s="379">
        <v>-11.7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XQFR8rUAB8fko1UHhAJ/WW1Na1r3tF2O1BnmT+M40ngmXNb2I1/MhHIc27pdCnPTryb6di3t0aIe71Pcy79MQ==" saltValue="pqOghbiFdSOWgMn/6/86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425781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12CIN9QXPUgkn6Hr3J697seyaUVsC8jlnAF6aSNPJj0x2Qdy/mrZlBMtK28u9ySEyS4f89XGRsjds9kyD+pFsw==" saltValue="TaUEzRt89SfnxaJv0FN1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425781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DvZHE6RofhNDzCXI81KZ3WVmCgJEOIM8Kyxu1paMm+3AzMtHKzSY8WT6JqUqsZ7BIVRLDnfECmGae23wcmJOKg==" saltValue="QAdYSQpAVU6zd78cVy0i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29.16</v>
      </c>
      <c r="G47" s="12">
        <v>30.22</v>
      </c>
      <c r="H47" s="12">
        <v>30.9</v>
      </c>
      <c r="I47" s="12">
        <v>32.549999999999997</v>
      </c>
      <c r="J47" s="13">
        <v>31.82</v>
      </c>
    </row>
    <row r="48" spans="2:10" ht="57.75" customHeight="1" x14ac:dyDescent="0.15">
      <c r="B48" s="14"/>
      <c r="C48" s="1240" t="s">
        <v>4</v>
      </c>
      <c r="D48" s="1240"/>
      <c r="E48" s="1241"/>
      <c r="F48" s="15">
        <v>4.74</v>
      </c>
      <c r="G48" s="16">
        <v>6.99</v>
      </c>
      <c r="H48" s="16">
        <v>8.31</v>
      </c>
      <c r="I48" s="16">
        <v>4.6100000000000003</v>
      </c>
      <c r="J48" s="17">
        <v>8.74</v>
      </c>
    </row>
    <row r="49" spans="2:10" ht="57.75" customHeight="1" thickBot="1" x14ac:dyDescent="0.2">
      <c r="B49" s="18"/>
      <c r="C49" s="1242" t="s">
        <v>5</v>
      </c>
      <c r="D49" s="1242"/>
      <c r="E49" s="1243"/>
      <c r="F49" s="19" t="s">
        <v>558</v>
      </c>
      <c r="G49" s="20">
        <v>0.01</v>
      </c>
      <c r="H49" s="20" t="s">
        <v>559</v>
      </c>
      <c r="I49" s="20" t="s">
        <v>560</v>
      </c>
      <c r="J49" s="21">
        <v>2.2599999999999998</v>
      </c>
    </row>
    <row r="50" spans="2:10" ht="13.5" customHeight="1" x14ac:dyDescent="0.15"/>
  </sheetData>
  <sheetProtection algorithmName="SHA-512" hashValue="NXUU71zHy46YmS8eL/Nl5TqrQL9XwaO1p5OEV4AWDomwrpLWW6Tl/ISFZSKgLSU54/xdVIyogwV7cTPBUMu5fQ==" saltValue="SlmCk7DspHszfNljrrfz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2022-09-12T00:58:28Z</cp:lastPrinted>
  <dcterms:created xsi:type="dcterms:W3CDTF">2022-02-02T03:18:41Z</dcterms:created>
  <dcterms:modified xsi:type="dcterms:W3CDTF">2022-09-12T01:51:29Z</dcterms:modified>
  <cp:category/>
</cp:coreProperties>
</file>