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DATA\経済部\水道課\share\Soumusyo\H28\経営比較分析表\"/>
    </mc:Choice>
  </mc:AlternateContent>
  <workbookProtection workbookPassword="B319" lockStructure="1"/>
  <bookViews>
    <workbookView xWindow="0" yWindow="0" windowWidth="11490" windowHeight="4500"/>
  </bookViews>
  <sheets>
    <sheet name="法適用_下水道事業" sheetId="4" r:id="rId1"/>
    <sheet name="データ" sheetId="5" state="hidden" r:id="rId2"/>
  </sheets>
  <calcPr calcId="152511" iterate="1" iterateCount="1" iterateDelta="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<sst xmlns="http://schemas.openxmlformats.org/spreadsheetml/2006/main" count="235" uniqueCount="123">
  <si>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</si>
  <si>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</si>
  <si>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</si>
  <si>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</si>
  <si>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</si>
  <si>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</si>
  <si>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</si>
  <si>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</si>
  <si>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</si>
  <si>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</si>
  <si>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</si>
  <si>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</si>
  <si>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</si>
  <si>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</si>
  <si>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</si>
  <si>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</si>
  <si>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</si>
  <si>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</si>
  <si>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</si>
  <si>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</si>
  <si>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</si>
  <si>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</si>
  <si>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</si>
  <si>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</si>
  <si>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</si>
  <si>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</si>
  <si>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</si>
  <si>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</si>
  <si>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</si>
  <si>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</si>
  <si>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</si>
  <si>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</si>
  <si>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</si>
  <si>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</si>
  <si>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</si>
  <si>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</si>
  <si>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</si>
  <si>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</si>
  <si>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</si>
  <si>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</si>
  <si>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</si>
  <si>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</si>
  <si>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</si>
  <si>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</si>
  <si>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</si>
  <si>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</si>
  <si>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</si>
  <si>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</si>
  <si>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</si>
  <si>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</si>
  <si>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</si>
  <si>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</si>
  <si>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</si>
  <si>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</si>
  <si>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</si>
  <si>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</si>
  <si>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</si>
  <si>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</si>
  <si>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</si>
  <si>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</si>
  <si>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</si>
  <si>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</si>
  <si>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</si>
  <si>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</si>
  <si>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</si>
  <si>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</si>
  <si>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</si>
  <si>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</si>
  <si>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</si>
  <si>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</si>
  <si>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</si>
  <si>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</si>
  <si>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</si>
  <si>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</si>
  <si>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</si>
  <si>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</si>
  <si>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</si>
  <si>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</si>
  <si>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</si>
  <si>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</si>
  <si>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</si>
  <si>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</si>
  <si>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</si>
  <si>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</si>
  <si>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</si>
  <si>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</si>
  <si>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</si>
  <si>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</si>
  <si>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</si>
  <si>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</si>
  <si>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</si>
  <si>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</si>
  <si>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</si>
  <si>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</si>
  <si>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</si>
  <si>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</si>
  <si>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</si>
  <si>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</si>
  <si>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</si>
  <si>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</si>
  <si>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</si>
  <si>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</si>
  <si>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</si>
  <si>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</si>
  <si>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</si>
  <si>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</si>
  <si>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</si>
  <si>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</si>
  <si>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遠軽町</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</si>
  <si>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</si>
  <si>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</si>
  <si>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</si>
  <si>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</si>
  <si>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</si>
  <si>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</si>
  <si>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</si>
  <si>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</si>
  <si>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</si>
  <si>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</si>
  <si>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</si>
  <si>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遠軽町の特定環境保全公共下水道は、平成16年供用開始しており、有形固定資産減価償却率も平均値より低く、施設は老朽化していない。</t>
    <rPh sb="1" eb="4">
      <t>エンガルチョウ</t>
    </rPh>
    <rPh sb="5" eb="7">
      <t>トクテイ</t>
    </rPh>
    <rPh sb="7" eb="9">
      <t>カンキョウ</t>
    </rPh>
    <rPh sb="9" eb="11">
      <t>ホゼン</t>
    </rPh>
    <rPh sb="11" eb="13">
      <t>コウキョウ</t>
    </rPh>
    <rPh sb="13" eb="16">
      <t>ゲスイドウ</t>
    </rPh>
    <rPh sb="18" eb="20">
      <t>ヘイセイ</t>
    </rPh>
    <rPh sb="22" eb="23">
      <t>ネン</t>
    </rPh>
    <rPh sb="23" eb="25">
      <t>キョウヨウ</t>
    </rPh>
    <rPh sb="25" eb="27">
      <t>カイシ</t>
    </rPh>
    <rPh sb="32" eb="34">
      <t>ユウケイ</t>
    </rPh>
    <rPh sb="34" eb="36">
      <t>コテイ</t>
    </rPh>
    <rPh sb="36" eb="38">
      <t>シサン</t>
    </rPh>
    <rPh sb="38" eb="40">
      <t>ゲンカ</t>
    </rPh>
    <rPh sb="40" eb="42">
      <t>ショウキャク</t>
    </rPh>
    <rPh sb="42" eb="43">
      <t>リツ</t>
    </rPh>
    <rPh sb="44" eb="47">
      <t>ヘイキンチ</t>
    </rPh>
    <rPh sb="49" eb="50">
      <t>ヒク</t>
    </rPh>
    <rPh sb="52" eb="54">
      <t>シセツ</t>
    </rPh>
    <rPh sb="55" eb="58">
      <t>ロウキュウカ</t>
    </rPh>
    <phoneticPr fontId="4"/>
  </si>
  <si>
    <t>　平成23年度より法適化し、公共下水道事業と同一会計で事業を行っている。
　今後人口減少に伴う有収水量や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また、町広報誌及びホームページで利子補給制度の周知をすることにより、水洗化率を向上させ、有収水量の減少を食い止めるよう取り組んでいく。</t>
    <rPh sb="1" eb="3">
      <t>ヘイセイ</t>
    </rPh>
    <rPh sb="5" eb="7">
      <t>ネンド</t>
    </rPh>
    <rPh sb="9" eb="10">
      <t>ホウ</t>
    </rPh>
    <rPh sb="10" eb="11">
      <t>テキ</t>
    </rPh>
    <rPh sb="11" eb="12">
      <t>カ</t>
    </rPh>
    <rPh sb="14" eb="16">
      <t>コウキョウ</t>
    </rPh>
    <rPh sb="16" eb="19">
      <t>ゲスイドウ</t>
    </rPh>
    <rPh sb="19" eb="21">
      <t>ジギョウ</t>
    </rPh>
    <rPh sb="22" eb="24">
      <t>ドウイツ</t>
    </rPh>
    <rPh sb="24" eb="26">
      <t>カイケイ</t>
    </rPh>
    <rPh sb="27" eb="29">
      <t>ジギョウ</t>
    </rPh>
    <rPh sb="30" eb="31">
      <t>オコナ</t>
    </rPh>
    <rPh sb="38" eb="40">
      <t>コンゴ</t>
    </rPh>
    <rPh sb="40" eb="42">
      <t>ジンコウ</t>
    </rPh>
    <rPh sb="42" eb="44">
      <t>ゲンショウ</t>
    </rPh>
    <rPh sb="45" eb="46">
      <t>トモナ</t>
    </rPh>
    <rPh sb="47" eb="49">
      <t>ユウシュウ</t>
    </rPh>
    <rPh sb="49" eb="51">
      <t>スイリョウ</t>
    </rPh>
    <rPh sb="52" eb="55">
      <t>シヨウリョウ</t>
    </rPh>
    <rPh sb="55" eb="57">
      <t>シュウニュウ</t>
    </rPh>
    <rPh sb="58" eb="60">
      <t>ゲンショウ</t>
    </rPh>
    <rPh sb="61" eb="62">
      <t>サ</t>
    </rPh>
    <rPh sb="70" eb="71">
      <t>クワ</t>
    </rPh>
    <rPh sb="73" eb="75">
      <t>ショリ</t>
    </rPh>
    <rPh sb="75" eb="77">
      <t>シセツ</t>
    </rPh>
    <rPh sb="78" eb="80">
      <t>カンキョ</t>
    </rPh>
    <rPh sb="81" eb="84">
      <t>ロウキュウカ</t>
    </rPh>
    <rPh sb="85" eb="86">
      <t>スス</t>
    </rPh>
    <rPh sb="88" eb="91">
      <t>ケイカクテキ</t>
    </rPh>
    <rPh sb="92" eb="94">
      <t>コウシン</t>
    </rPh>
    <rPh sb="98" eb="99">
      <t>トモナ</t>
    </rPh>
    <rPh sb="100" eb="102">
      <t>ザイゲン</t>
    </rPh>
    <rPh sb="102" eb="104">
      <t>カクホ</t>
    </rPh>
    <rPh sb="105" eb="107">
      <t>カダイ</t>
    </rPh>
    <rPh sb="113" eb="115">
      <t>トウシ</t>
    </rPh>
    <rPh sb="116" eb="119">
      <t>コウリツカ</t>
    </rPh>
    <rPh sb="120" eb="122">
      <t>イジ</t>
    </rPh>
    <rPh sb="122" eb="125">
      <t>カンリヒ</t>
    </rPh>
    <rPh sb="125" eb="126">
      <t>トウ</t>
    </rPh>
    <rPh sb="127" eb="129">
      <t>サクゲン</t>
    </rPh>
    <rPh sb="132" eb="134">
      <t>ケイエイ</t>
    </rPh>
    <rPh sb="134" eb="136">
      <t>カイゼン</t>
    </rPh>
    <rPh sb="137" eb="138">
      <t>ハカ</t>
    </rPh>
    <rPh sb="145" eb="147">
      <t>ヒツヨウ</t>
    </rPh>
    <rPh sb="156" eb="157">
      <t>チョウ</t>
    </rPh>
    <rPh sb="157" eb="160">
      <t>コウホウシ</t>
    </rPh>
    <rPh sb="160" eb="161">
      <t>オヨ</t>
    </rPh>
    <rPh sb="169" eb="171">
      <t>リシ</t>
    </rPh>
    <rPh sb="171" eb="173">
      <t>ホキュウ</t>
    </rPh>
    <rPh sb="173" eb="175">
      <t>セイド</t>
    </rPh>
    <rPh sb="176" eb="178">
      <t>シュウチ</t>
    </rPh>
    <rPh sb="187" eb="190">
      <t>スイセンカ</t>
    </rPh>
    <rPh sb="190" eb="191">
      <t>リツ</t>
    </rPh>
    <rPh sb="192" eb="194">
      <t>コウジョウ</t>
    </rPh>
    <rPh sb="197" eb="199">
      <t>ユウシュウ</t>
    </rPh>
    <rPh sb="199" eb="201">
      <t>スイリョウ</t>
    </rPh>
    <rPh sb="202" eb="204">
      <t>ゲンショウ</t>
    </rPh>
    <rPh sb="205" eb="206">
      <t>ク</t>
    </rPh>
    <rPh sb="207" eb="208">
      <t>ト</t>
    </rPh>
    <rPh sb="212" eb="213">
      <t>ト</t>
    </rPh>
    <rPh sb="214" eb="215">
      <t>ク</t>
    </rPh>
    <phoneticPr fontId="4"/>
  </si>
  <si>
    <t>　経常収支比率は、100％を超え、単年度収支は黒字であり、累積欠損金は発生していない。
　流動比率は、100％を下回っているが、建設改良費等に充てられた企業債がほとんどを占めており、将来、企業債の償還原資は料金収入等により賄われる予定である。
　企業債残高対事業規模比率は、減少しており、健全な経営であるといえる。
　経費回収率は100％を上回っており、汚水に係る費用を下水道使用料で賄っている。
　汚水処理原価は、平均値より低くなっている。
　施設利用率は、平均値より高く、施設が有効に活用されているといえる。
　水洗化率は、平均値を超えているが、使用料収入の確保を図るため、更なる水洗化率向上のための取り組みを講じていく必要がある。</t>
    <rPh sb="1" eb="3">
      <t>ケイジョウ</t>
    </rPh>
    <rPh sb="3" eb="5">
      <t>シュウシ</t>
    </rPh>
    <rPh sb="5" eb="7">
      <t>ヒリツ</t>
    </rPh>
    <rPh sb="14" eb="15">
      <t>コ</t>
    </rPh>
    <rPh sb="17" eb="18">
      <t>タン</t>
    </rPh>
    <rPh sb="20" eb="22">
      <t>シュウシ</t>
    </rPh>
    <rPh sb="23" eb="25">
      <t>クロジ</t>
    </rPh>
    <rPh sb="29" eb="31">
      <t>ルイセキ</t>
    </rPh>
    <rPh sb="31" eb="34">
      <t>ケッソンキン</t>
    </rPh>
    <rPh sb="35" eb="37">
      <t>ハッセイ</t>
    </rPh>
    <rPh sb="45" eb="47">
      <t>リュウドウ</t>
    </rPh>
    <rPh sb="47" eb="49">
      <t>ヒリツ</t>
    </rPh>
    <rPh sb="56" eb="58">
      <t>シタマワ</t>
    </rPh>
    <rPh sb="64" eb="66">
      <t>ケンセツ</t>
    </rPh>
    <rPh sb="66" eb="68">
      <t>カイリョウ</t>
    </rPh>
    <rPh sb="68" eb="69">
      <t>ヒ</t>
    </rPh>
    <rPh sb="69" eb="70">
      <t>トウ</t>
    </rPh>
    <rPh sb="71" eb="72">
      <t>ア</t>
    </rPh>
    <rPh sb="76" eb="78">
      <t>キギョウ</t>
    </rPh>
    <rPh sb="78" eb="79">
      <t>サイ</t>
    </rPh>
    <rPh sb="85" eb="86">
      <t>シ</t>
    </rPh>
    <rPh sb="91" eb="93">
      <t>ショウライ</t>
    </rPh>
    <rPh sb="94" eb="96">
      <t>キギョウ</t>
    </rPh>
    <rPh sb="96" eb="97">
      <t>サイ</t>
    </rPh>
    <rPh sb="98" eb="100">
      <t>ショウカン</t>
    </rPh>
    <rPh sb="100" eb="102">
      <t>ゲンシ</t>
    </rPh>
    <rPh sb="103" eb="105">
      <t>リョウキン</t>
    </rPh>
    <rPh sb="105" eb="107">
      <t>シュウニュウ</t>
    </rPh>
    <rPh sb="107" eb="108">
      <t>トウ</t>
    </rPh>
    <rPh sb="111" eb="112">
      <t>マカナ</t>
    </rPh>
    <rPh sb="115" eb="117">
      <t>ヨテイ</t>
    </rPh>
    <rPh sb="123" eb="125">
      <t>キギョウ</t>
    </rPh>
    <rPh sb="125" eb="126">
      <t>サイ</t>
    </rPh>
    <rPh sb="126" eb="128">
      <t>ザンダカ</t>
    </rPh>
    <rPh sb="128" eb="129">
      <t>タイ</t>
    </rPh>
    <rPh sb="129" eb="131">
      <t>ジギョウ</t>
    </rPh>
    <rPh sb="131" eb="133">
      <t>キボ</t>
    </rPh>
    <rPh sb="133" eb="135">
      <t>ヒリツ</t>
    </rPh>
    <rPh sb="137" eb="139">
      <t>ゲンショウ</t>
    </rPh>
    <rPh sb="144" eb="146">
      <t>ケンゼン</t>
    </rPh>
    <rPh sb="147" eb="149">
      <t>ケイエイ</t>
    </rPh>
    <rPh sb="159" eb="161">
      <t>ケイヒ</t>
    </rPh>
    <rPh sb="161" eb="163">
      <t>カイシュウ</t>
    </rPh>
    <rPh sb="163" eb="164">
      <t>リツ</t>
    </rPh>
    <rPh sb="170" eb="172">
      <t>ウワマワ</t>
    </rPh>
    <rPh sb="177" eb="179">
      <t>オスイ</t>
    </rPh>
    <rPh sb="180" eb="181">
      <t>カカ</t>
    </rPh>
    <rPh sb="182" eb="184">
      <t>ヒヨウ</t>
    </rPh>
    <rPh sb="185" eb="188">
      <t>ゲスイドウ</t>
    </rPh>
    <rPh sb="188" eb="191">
      <t>シヨウリョウ</t>
    </rPh>
    <rPh sb="192" eb="193">
      <t>マカナ</t>
    </rPh>
    <rPh sb="200" eb="202">
      <t>オスイ</t>
    </rPh>
    <rPh sb="202" eb="204">
      <t>ショリ</t>
    </rPh>
    <rPh sb="204" eb="206">
      <t>ゲンカ</t>
    </rPh>
    <rPh sb="208" eb="211">
      <t>ヘイキンチ</t>
    </rPh>
    <rPh sb="213" eb="214">
      <t>ヒク</t>
    </rPh>
    <rPh sb="223" eb="225">
      <t>シセツ</t>
    </rPh>
    <rPh sb="225" eb="228">
      <t>リヨウリツ</t>
    </rPh>
    <rPh sb="230" eb="233">
      <t>ヘイキンチ</t>
    </rPh>
    <rPh sb="235" eb="236">
      <t>タカ</t>
    </rPh>
    <rPh sb="238" eb="240">
      <t>シセツ</t>
    </rPh>
    <rPh sb="241" eb="243">
      <t>ユウコウ</t>
    </rPh>
    <rPh sb="244" eb="246">
      <t>カツヨウ</t>
    </rPh>
    <rPh sb="258" eb="261">
      <t>スイセンカ</t>
    </rPh>
    <rPh sb="261" eb="262">
      <t>リツ</t>
    </rPh>
    <rPh sb="264" eb="267">
      <t>ヘイキンチ</t>
    </rPh>
    <rPh sb="268" eb="269">
      <t>コ</t>
    </rPh>
    <rPh sb="275" eb="277">
      <t>シヨウ</t>
    </rPh>
    <rPh sb="277" eb="278">
      <t>リョウ</t>
    </rPh>
    <rPh sb="278" eb="280">
      <t>シュウニュウ</t>
    </rPh>
    <rPh sb="281" eb="283">
      <t>カクホ</t>
    </rPh>
    <rPh sb="284" eb="285">
      <t>ハカ</t>
    </rPh>
    <rPh sb="289" eb="290">
      <t>サラ</t>
    </rPh>
    <rPh sb="292" eb="295">
      <t>スイセンカ</t>
    </rPh>
    <rPh sb="295" eb="296">
      <t>リツ</t>
    </rPh>
    <rPh sb="296" eb="298">
      <t>コウジョウ</t>
    </rPh>
    <rPh sb="302" eb="303">
      <t>ト</t>
    </rPh>
    <rPh sb="304" eb="305">
      <t>ク</t>
    </rPh>
    <rPh sb="307" eb="308">
      <t>コウ</t>
    </rPh>
    <rPh sb="312" eb="3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</si>
</sst>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2966480"/>
        <c:axId val="31296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312966480"/>
        <c:axId val="312966872"/>
      </c:lineChart>
      <c:dateAx>
        <c:axId val="312966480"/>
        <c:scaling>
          <c:orientation val="minMax"/>
        </c:scaling>
        <c:delete val="1"/>
        <c:axPos val="b"/>
        <c:numFmt formatCode="ge" sourceLinked="1"/>
        <c:majorTickMark val="none"/>
        <c:minorTickMark val="none"/>
        <c:tickLblPos val="none"/>
        <c:crossAx val="312966872"/>
        <c:crosses val="autoZero"/>
        <c:auto val="1"/>
        <c:lblOffset val="100"/>
        <c:baseTimeUnit val="years"/>
      </c:dateAx>
      <c:valAx>
        <c:axId val="31296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6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38.89</c:v>
                </c:pt>
                <c:pt idx="1">
                  <c:v>37.93</c:v>
                </c:pt>
                <c:pt idx="2">
                  <c:v>59.93</c:v>
                </c:pt>
                <c:pt idx="3">
                  <c:v>57.63</c:v>
                </c:pt>
                <c:pt idx="4">
                  <c:v>63.48</c:v>
                </c:pt>
              </c:numCache>
            </c:numRef>
          </c:val>
        </c:ser>
        <c:dLbls>
          <c:showLegendKey val="0"/>
          <c:showVal val="0"/>
          <c:showCatName val="0"/>
          <c:showSerName val="0"/>
          <c:showPercent val="0"/>
          <c:showBubbleSize val="0"/>
        </c:dLbls>
        <c:gapWidth val="150"/>
        <c:axId val="483829528"/>
        <c:axId val="4838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483829528"/>
        <c:axId val="483829920"/>
      </c:lineChart>
      <c:dateAx>
        <c:axId val="483829528"/>
        <c:scaling>
          <c:orientation val="minMax"/>
        </c:scaling>
        <c:delete val="1"/>
        <c:axPos val="b"/>
        <c:numFmt formatCode="ge" sourceLinked="1"/>
        <c:majorTickMark val="none"/>
        <c:minorTickMark val="none"/>
        <c:tickLblPos val="none"/>
        <c:crossAx val="483829920"/>
        <c:crosses val="autoZero"/>
        <c:auto val="1"/>
        <c:lblOffset val="100"/>
        <c:baseTimeUnit val="years"/>
      </c:dateAx>
      <c:valAx>
        <c:axId val="4838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2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78.67</c:v>
                </c:pt>
                <c:pt idx="1">
                  <c:v>80.75</c:v>
                </c:pt>
                <c:pt idx="2">
                  <c:v>82.32</c:v>
                </c:pt>
                <c:pt idx="3">
                  <c:v>84.66</c:v>
                </c:pt>
                <c:pt idx="4">
                  <c:v>85.17</c:v>
                </c:pt>
              </c:numCache>
            </c:numRef>
          </c:val>
        </c:ser>
        <c:dLbls>
          <c:showLegendKey val="0"/>
          <c:showVal val="0"/>
          <c:showCatName val="0"/>
          <c:showSerName val="0"/>
          <c:showPercent val="0"/>
          <c:showBubbleSize val="0"/>
        </c:dLbls>
        <c:gapWidth val="150"/>
        <c:axId val="483831096"/>
        <c:axId val="25192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483831096"/>
        <c:axId val="251922000"/>
      </c:lineChart>
      <c:dateAx>
        <c:axId val="483831096"/>
        <c:scaling>
          <c:orientation val="minMax"/>
        </c:scaling>
        <c:delete val="1"/>
        <c:axPos val="b"/>
        <c:numFmt formatCode="ge" sourceLinked="1"/>
        <c:majorTickMark val="none"/>
        <c:minorTickMark val="none"/>
        <c:tickLblPos val="none"/>
        <c:crossAx val="251922000"/>
        <c:crosses val="autoZero"/>
        <c:auto val="1"/>
        <c:lblOffset val="100"/>
        <c:baseTimeUnit val="years"/>
      </c:dateAx>
      <c:valAx>
        <c:axId val="25192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3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118.43</c:v>
                </c:pt>
                <c:pt idx="1">
                  <c:v>93.84</c:v>
                </c:pt>
                <c:pt idx="2">
                  <c:v>105.95</c:v>
                </c:pt>
                <c:pt idx="3">
                  <c:v>112.73</c:v>
                </c:pt>
                <c:pt idx="4">
                  <c:v>121.24</c:v>
                </c:pt>
              </c:numCache>
            </c:numRef>
          </c:val>
        </c:ser>
        <c:dLbls>
          <c:showLegendKey val="0"/>
          <c:showVal val="0"/>
          <c:showCatName val="0"/>
          <c:showSerName val="0"/>
          <c:showPercent val="0"/>
          <c:showBubbleSize val="0"/>
        </c:dLbls>
        <c:gapWidth val="150"/>
        <c:axId val="253547704"/>
        <c:axId val="25087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253547704"/>
        <c:axId val="250873016"/>
      </c:lineChart>
      <c:dateAx>
        <c:axId val="253547704"/>
        <c:scaling>
          <c:orientation val="minMax"/>
        </c:scaling>
        <c:delete val="1"/>
        <c:axPos val="b"/>
        <c:numFmt formatCode="ge" sourceLinked="1"/>
        <c:majorTickMark val="none"/>
        <c:minorTickMark val="none"/>
        <c:tickLblPos val="none"/>
        <c:crossAx val="250873016"/>
        <c:crosses val="autoZero"/>
        <c:auto val="1"/>
        <c:lblOffset val="100"/>
        <c:baseTimeUnit val="years"/>
      </c:dateAx>
      <c:valAx>
        <c:axId val="25087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3.28</c:v>
                </c:pt>
                <c:pt idx="1">
                  <c:v>4.92</c:v>
                </c:pt>
                <c:pt idx="2">
                  <c:v>11.13</c:v>
                </c:pt>
                <c:pt idx="3">
                  <c:v>13.86</c:v>
                </c:pt>
                <c:pt idx="4">
                  <c:v>16.559999999999999</c:v>
                </c:pt>
              </c:numCache>
            </c:numRef>
          </c:val>
        </c:ser>
        <c:dLbls>
          <c:showLegendKey val="0"/>
          <c:showVal val="0"/>
          <c:showCatName val="0"/>
          <c:showSerName val="0"/>
          <c:showPercent val="0"/>
          <c:showBubbleSize val="0"/>
        </c:dLbls>
        <c:gapWidth val="150"/>
        <c:axId val="218769080"/>
        <c:axId val="39406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218769080"/>
        <c:axId val="394066040"/>
      </c:lineChart>
      <c:dateAx>
        <c:axId val="218769080"/>
        <c:scaling>
          <c:orientation val="minMax"/>
        </c:scaling>
        <c:delete val="1"/>
        <c:axPos val="b"/>
        <c:numFmt formatCode="ge" sourceLinked="1"/>
        <c:majorTickMark val="none"/>
        <c:minorTickMark val="none"/>
        <c:tickLblPos val="none"/>
        <c:crossAx val="394066040"/>
        <c:crosses val="autoZero"/>
        <c:auto val="1"/>
        <c:lblOffset val="100"/>
        <c:baseTimeUnit val="years"/>
      </c:dateAx>
      <c:valAx>
        <c:axId val="39406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032288"/>
        <c:axId val="25003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0032288"/>
        <c:axId val="250032680"/>
      </c:lineChart>
      <c:dateAx>
        <c:axId val="250032288"/>
        <c:scaling>
          <c:orientation val="minMax"/>
        </c:scaling>
        <c:delete val="1"/>
        <c:axPos val="b"/>
        <c:numFmt formatCode="ge" sourceLinked="1"/>
        <c:majorTickMark val="none"/>
        <c:minorTickMark val="none"/>
        <c:tickLblPos val="none"/>
        <c:crossAx val="250032680"/>
        <c:crosses val="autoZero"/>
        <c:auto val="1"/>
        <c:lblOffset val="100"/>
        <c:baseTimeUnit val="years"/>
      </c:dateAx>
      <c:valAx>
        <c:axId val="25003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24.86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50033856"/>
        <c:axId val="25003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250033856"/>
        <c:axId val="250034248"/>
      </c:lineChart>
      <c:dateAx>
        <c:axId val="250033856"/>
        <c:scaling>
          <c:orientation val="minMax"/>
        </c:scaling>
        <c:delete val="1"/>
        <c:axPos val="b"/>
        <c:numFmt formatCode="ge" sourceLinked="1"/>
        <c:majorTickMark val="none"/>
        <c:minorTickMark val="none"/>
        <c:tickLblPos val="none"/>
        <c:crossAx val="250034248"/>
        <c:crosses val="autoZero"/>
        <c:auto val="1"/>
        <c:lblOffset val="100"/>
        <c:baseTimeUnit val="years"/>
      </c:dateAx>
      <c:valAx>
        <c:axId val="25003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26.43</c:v>
                </c:pt>
                <c:pt idx="1">
                  <c:v>0.7</c:v>
                </c:pt>
                <c:pt idx="2">
                  <c:v>0.23</c:v>
                </c:pt>
                <c:pt idx="3">
                  <c:v>0.38</c:v>
                </c:pt>
                <c:pt idx="4">
                  <c:v>5.89</c:v>
                </c:pt>
              </c:numCache>
            </c:numRef>
          </c:val>
        </c:ser>
        <c:dLbls>
          <c:showLegendKey val="0"/>
          <c:showVal val="0"/>
          <c:showCatName val="0"/>
          <c:showSerName val="0"/>
          <c:showPercent val="0"/>
          <c:showBubbleSize val="0"/>
        </c:dLbls>
        <c:gapWidth val="150"/>
        <c:axId val="250035424"/>
        <c:axId val="4838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250035424"/>
        <c:axId val="483823648"/>
      </c:lineChart>
      <c:dateAx>
        <c:axId val="250035424"/>
        <c:scaling>
          <c:orientation val="minMax"/>
        </c:scaling>
        <c:delete val="1"/>
        <c:axPos val="b"/>
        <c:numFmt formatCode="ge" sourceLinked="1"/>
        <c:majorTickMark val="none"/>
        <c:minorTickMark val="none"/>
        <c:tickLblPos val="none"/>
        <c:crossAx val="483823648"/>
        <c:crosses val="autoZero"/>
        <c:auto val="1"/>
        <c:lblOffset val="100"/>
        <c:baseTimeUnit val="years"/>
      </c:dateAx>
      <c:valAx>
        <c:axId val="4838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1742.75</c:v>
                </c:pt>
                <c:pt idx="1">
                  <c:v>1556.67</c:v>
                </c:pt>
                <c:pt idx="2">
                  <c:v>683.2</c:v>
                </c:pt>
                <c:pt idx="3">
                  <c:v>25.96</c:v>
                </c:pt>
                <c:pt idx="4">
                  <c:v>23.89</c:v>
                </c:pt>
              </c:numCache>
            </c:numRef>
          </c:val>
        </c:ser>
        <c:dLbls>
          <c:showLegendKey val="0"/>
          <c:showVal val="0"/>
          <c:showCatName val="0"/>
          <c:showSerName val="0"/>
          <c:showPercent val="0"/>
          <c:showBubbleSize val="0"/>
        </c:dLbls>
        <c:gapWidth val="150"/>
        <c:axId val="483824824"/>
        <c:axId val="4838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483824824"/>
        <c:axId val="483825216"/>
      </c:lineChart>
      <c:dateAx>
        <c:axId val="483824824"/>
        <c:scaling>
          <c:orientation val="minMax"/>
        </c:scaling>
        <c:delete val="1"/>
        <c:axPos val="b"/>
        <c:numFmt formatCode="ge" sourceLinked="1"/>
        <c:majorTickMark val="none"/>
        <c:minorTickMark val="none"/>
        <c:tickLblPos val="none"/>
        <c:crossAx val="483825216"/>
        <c:crosses val="autoZero"/>
        <c:auto val="1"/>
        <c:lblOffset val="100"/>
        <c:baseTimeUnit val="years"/>
      </c:dateAx>
      <c:valAx>
        <c:axId val="4838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2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78.05</c:v>
                </c:pt>
                <c:pt idx="1">
                  <c:v>74.930000000000007</c:v>
                </c:pt>
                <c:pt idx="2">
                  <c:v>93.33</c:v>
                </c:pt>
                <c:pt idx="3">
                  <c:v>91.06</c:v>
                </c:pt>
                <c:pt idx="4">
                  <c:v>109.19</c:v>
                </c:pt>
              </c:numCache>
            </c:numRef>
          </c:val>
        </c:ser>
        <c:dLbls>
          <c:showLegendKey val="0"/>
          <c:showVal val="0"/>
          <c:showCatName val="0"/>
          <c:showSerName val="0"/>
          <c:showPercent val="0"/>
          <c:showBubbleSize val="0"/>
        </c:dLbls>
        <c:gapWidth val="150"/>
        <c:axId val="483826392"/>
        <c:axId val="4838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483826392"/>
        <c:axId val="483826784"/>
      </c:lineChart>
      <c:dateAx>
        <c:axId val="483826392"/>
        <c:scaling>
          <c:orientation val="minMax"/>
        </c:scaling>
        <c:delete val="1"/>
        <c:axPos val="b"/>
        <c:numFmt formatCode="ge" sourceLinked="1"/>
        <c:majorTickMark val="none"/>
        <c:minorTickMark val="none"/>
        <c:tickLblPos val="none"/>
        <c:crossAx val="483826784"/>
        <c:crosses val="autoZero"/>
        <c:auto val="1"/>
        <c:lblOffset val="100"/>
        <c:baseTimeUnit val="years"/>
      </c:dateAx>
      <c:valAx>
        <c:axId val="4838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2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261.47000000000003</c:v>
                </c:pt>
                <c:pt idx="1">
                  <c:v>273.06</c:v>
                </c:pt>
                <c:pt idx="2">
                  <c:v>215.4</c:v>
                </c:pt>
                <c:pt idx="3">
                  <c:v>220.79</c:v>
                </c:pt>
                <c:pt idx="4">
                  <c:v>184.32</c:v>
                </c:pt>
              </c:numCache>
            </c:numRef>
          </c:val>
        </c:ser>
        <c:dLbls>
          <c:showLegendKey val="0"/>
          <c:showVal val="0"/>
          <c:showCatName val="0"/>
          <c:showSerName val="0"/>
          <c:showPercent val="0"/>
          <c:showBubbleSize val="0"/>
        </c:dLbls>
        <c:gapWidth val="150"/>
        <c:axId val="483827960"/>
        <c:axId val="483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483827960"/>
        <c:axId val="483828352"/>
      </c:lineChart>
      <c:dateAx>
        <c:axId val="483827960"/>
        <c:scaling>
          <c:orientation val="minMax"/>
        </c:scaling>
        <c:delete val="1"/>
        <c:axPos val="b"/>
        <c:numFmt formatCode="ge" sourceLinked="1"/>
        <c:majorTickMark val="none"/>
        <c:minorTickMark val="none"/>
        <c:tickLblPos val="none"/>
        <c:crossAx val="483828352"/>
        <c:crosses val="autoZero"/>
        <c:auto val="1"/>
        <c:lblOffset val="100"/>
        <c:baseTimeUnit val="years"/>
      </c:dateAx>
      <c:valAx>
        <c:axId val="483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2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北海道　遠軽町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D3</v>
      </c>
      <c r="X8" s="73"/>
      <c r="Y8" s="73"/>
      <c r="Z8" s="73"/>
      <c r="AA8" s="73"/>
      <c r="AB8" s="73"/>
      <c r="AC8" s="73"/>
      <c r="AD8" s="74" t="s">
        <v>119</v>
      </c>
      <c r="AE8" s="74"/>
      <c r="AF8" s="74"/>
      <c r="AG8" s="74"/>
      <c r="AH8" s="74"/>
      <c r="AI8" s="74"/>
      <c r="AJ8" s="74"/>
      <c r="AK8" s="4"/>
      <c r="AL8" s="68">
        <f>データ!S6</f>
        <v>20717</v>
      </c>
      <c r="AM8" s="68"/>
      <c r="AN8" s="68"/>
      <c r="AO8" s="68"/>
      <c r="AP8" s="68"/>
      <c r="AQ8" s="68"/>
      <c r="AR8" s="68"/>
      <c r="AS8" s="68"/>
      <c r="AT8" s="67">
        <f>データ!T6</f>
        <v>1332.45</v>
      </c>
      <c r="AU8" s="67"/>
      <c r="AV8" s="67"/>
      <c r="AW8" s="67"/>
      <c r="AX8" s="67"/>
      <c r="AY8" s="67"/>
      <c r="AZ8" s="67"/>
      <c r="BA8" s="67"/>
      <c r="BB8" s="67">
        <f>データ!U6</f>
        <v>15.55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77.760000000000005</v>
      </c>
      <c r="J10" s="67"/>
      <c r="K10" s="67"/>
      <c r="L10" s="67"/>
      <c r="M10" s="67"/>
      <c r="N10" s="67"/>
      <c r="O10" s="67"/>
      <c r="P10" s="67">
        <f>データ!P6</f>
        <v>10.34</v>
      </c>
      <c r="Q10" s="67"/>
      <c r="R10" s="67"/>
      <c r="S10" s="67"/>
      <c r="T10" s="67"/>
      <c r="U10" s="67"/>
      <c r="V10" s="67"/>
      <c r="W10" s="67">
        <f>データ!Q6</f>
        <v>67.41</v>
      </c>
      <c r="X10" s="67"/>
      <c r="Y10" s="67"/>
      <c r="Z10" s="67"/>
      <c r="AA10" s="67"/>
      <c r="AB10" s="67"/>
      <c r="AC10" s="67"/>
      <c r="AD10" s="68">
        <f>データ!R6</f>
        <v>4104</v>
      </c>
      <c r="AE10" s="68"/>
      <c r="AF10" s="68"/>
      <c r="AG10" s="68"/>
      <c r="AH10" s="68"/>
      <c r="AI10" s="68"/>
      <c r="AJ10" s="68"/>
      <c r="AK10" s="2"/>
      <c r="AL10" s="68">
        <f>データ!V6</f>
        <v>2118</v>
      </c>
      <c r="AM10" s="68"/>
      <c r="AN10" s="68"/>
      <c r="AO10" s="68"/>
      <c r="AP10" s="68"/>
      <c r="AQ10" s="68"/>
      <c r="AR10" s="68"/>
      <c r="AS10" s="68"/>
      <c r="AT10" s="67">
        <f>データ!W6</f>
        <v>1.82</v>
      </c>
      <c r="AU10" s="67"/>
      <c r="AV10" s="67"/>
      <c r="AW10" s="67"/>
      <c r="AX10" s="67"/>
      <c r="AY10" s="67"/>
      <c r="AZ10" s="67"/>
      <c r="BA10" s="67"/>
      <c r="BB10" s="67">
        <f>データ!X6</f>
        <v>1163.74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15555</v>
      </c>
      <c r="D6" s="34">
        <f t="shared" si="3"/>
        <v>46</v>
      </c>
      <c r="E6" s="34">
        <f t="shared" si="3"/>
        <v>17</v>
      </c>
      <c r="F6" s="34">
        <f t="shared" si="3"/>
        <v>4</v>
      </c>
      <c r="G6" s="34">
        <f t="shared" si="3"/>
        <v>0</v>
      </c>
      <c r="H6" s="34" t="str">
        <f t="shared" si="3"/>
        <v>北海道　遠軽町</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77.760000000000005</v>
      </c>
      <c r="P6" s="35">
        <f t="shared" si="3"/>
        <v>10.34</v>
      </c>
      <c r="Q6" s="35">
        <f t="shared" si="3"/>
        <v>67.41</v>
      </c>
      <c r="R6" s="35">
        <f t="shared" si="3"/>
        <v>4104</v>
      </c>
      <c r="S6" s="35">
        <f t="shared" si="3"/>
        <v>20717</v>
      </c>
      <c r="T6" s="35">
        <f t="shared" si="3"/>
        <v>1332.45</v>
      </c>
      <c r="U6" s="35">
        <f t="shared" si="3"/>
        <v>15.55</v>
      </c>
      <c r="V6" s="35">
        <f t="shared" si="3"/>
        <v>2118</v>
      </c>
      <c r="W6" s="35">
        <f t="shared" si="3"/>
        <v>1.82</v>
      </c>
      <c r="X6" s="35">
        <f t="shared" si="3"/>
        <v>1163.74</v>
      </c>
      <c r="Y6" s="36">
        <f>IF(Y7="",NA(),Y7)</f>
        <v>118.43</v>
      </c>
      <c r="Z6" s="36">
        <f t="shared" ref="Z6:AH6" si="4">IF(Z7="",NA(),Z7)</f>
        <v>93.84</v>
      </c>
      <c r="AA6" s="36">
        <f t="shared" si="4"/>
        <v>105.95</v>
      </c>
      <c r="AB6" s="36">
        <f t="shared" si="4"/>
        <v>112.73</v>
      </c>
      <c r="AC6" s="36">
        <f t="shared" si="4"/>
        <v>121.24</v>
      </c>
      <c r="AD6" s="36">
        <f t="shared" si="4"/>
        <v>93.85</v>
      </c>
      <c r="AE6" s="36">
        <f t="shared" si="4"/>
        <v>95.59</v>
      </c>
      <c r="AF6" s="36">
        <f t="shared" si="4"/>
        <v>96.83</v>
      </c>
      <c r="AG6" s="36">
        <f t="shared" si="4"/>
        <v>98.32</v>
      </c>
      <c r="AH6" s="36">
        <f t="shared" si="4"/>
        <v>98.04</v>
      </c>
      <c r="AI6" s="35" t="str">
        <f>IF(AI7="","",IF(AI7="-","【-】","【"&amp;SUBSTITUTE(TEXT(AI7,"#,##0.00"),"-","△")&amp;"】"))</f>
        <v>【100.66】</v>
      </c>
      <c r="AJ6" s="35">
        <f>IF(AJ7="",NA(),AJ7)</f>
        <v>0</v>
      </c>
      <c r="AK6" s="36">
        <f t="shared" ref="AK6:AS6" si="5">IF(AK7="",NA(),AK7)</f>
        <v>24.86</v>
      </c>
      <c r="AL6" s="35">
        <f t="shared" si="5"/>
        <v>0</v>
      </c>
      <c r="AM6" s="35">
        <f t="shared" si="5"/>
        <v>0</v>
      </c>
      <c r="AN6" s="35">
        <f t="shared" si="5"/>
        <v>0</v>
      </c>
      <c r="AO6" s="36">
        <f t="shared" si="5"/>
        <v>99.89</v>
      </c>
      <c r="AP6" s="36">
        <f t="shared" si="5"/>
        <v>137.81</v>
      </c>
      <c r="AQ6" s="36">
        <f t="shared" si="5"/>
        <v>172.52</v>
      </c>
      <c r="AR6" s="36">
        <f t="shared" si="5"/>
        <v>201.29</v>
      </c>
      <c r="AS6" s="36">
        <f t="shared" si="5"/>
        <v>208.1</v>
      </c>
      <c r="AT6" s="35" t="str">
        <f>IF(AT7="","",IF(AT7="-","【-】","【"&amp;SUBSTITUTE(TEXT(AT7,"#,##0.00"),"-","△")&amp;"】"))</f>
        <v>【105.22】</v>
      </c>
      <c r="AU6" s="36">
        <f>IF(AU7="",NA(),AU7)</f>
        <v>26.43</v>
      </c>
      <c r="AV6" s="36">
        <f t="shared" ref="AV6:BD6" si="6">IF(AV7="",NA(),AV7)</f>
        <v>0.7</v>
      </c>
      <c r="AW6" s="36">
        <f t="shared" si="6"/>
        <v>0.23</v>
      </c>
      <c r="AX6" s="36">
        <f t="shared" si="6"/>
        <v>0.38</v>
      </c>
      <c r="AY6" s="36">
        <f t="shared" si="6"/>
        <v>5.89</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1742.75</v>
      </c>
      <c r="BG6" s="36">
        <f t="shared" ref="BG6:BO6" si="7">IF(BG7="",NA(),BG7)</f>
        <v>1556.67</v>
      </c>
      <c r="BH6" s="36">
        <f t="shared" si="7"/>
        <v>683.2</v>
      </c>
      <c r="BI6" s="36">
        <f t="shared" si="7"/>
        <v>25.96</v>
      </c>
      <c r="BJ6" s="36">
        <f t="shared" si="7"/>
        <v>23.89</v>
      </c>
      <c r="BK6" s="36">
        <f t="shared" si="7"/>
        <v>1716.82</v>
      </c>
      <c r="BL6" s="36">
        <f t="shared" si="7"/>
        <v>1554.05</v>
      </c>
      <c r="BM6" s="36">
        <f t="shared" si="7"/>
        <v>1671.86</v>
      </c>
      <c r="BN6" s="36">
        <f t="shared" si="7"/>
        <v>1673.47</v>
      </c>
      <c r="BO6" s="36">
        <f t="shared" si="7"/>
        <v>1592.72</v>
      </c>
      <c r="BP6" s="35" t="str">
        <f>IF(BP7="","",IF(BP7="-","【-】","【"&amp;SUBSTITUTE(TEXT(BP7,"#,##0.00"),"-","△")&amp;"】"))</f>
        <v>【1,348.09】</v>
      </c>
      <c r="BQ6" s="36">
        <f>IF(BQ7="",NA(),BQ7)</f>
        <v>78.05</v>
      </c>
      <c r="BR6" s="36">
        <f t="shared" ref="BR6:BZ6" si="8">IF(BR7="",NA(),BR7)</f>
        <v>74.930000000000007</v>
      </c>
      <c r="BS6" s="36">
        <f t="shared" si="8"/>
        <v>93.33</v>
      </c>
      <c r="BT6" s="36">
        <f t="shared" si="8"/>
        <v>91.06</v>
      </c>
      <c r="BU6" s="36">
        <f t="shared" si="8"/>
        <v>109.19</v>
      </c>
      <c r="BV6" s="36">
        <f t="shared" si="8"/>
        <v>51.73</v>
      </c>
      <c r="BW6" s="36">
        <f t="shared" si="8"/>
        <v>53.01</v>
      </c>
      <c r="BX6" s="36">
        <f t="shared" si="8"/>
        <v>50.54</v>
      </c>
      <c r="BY6" s="36">
        <f t="shared" si="8"/>
        <v>49.22</v>
      </c>
      <c r="BZ6" s="36">
        <f t="shared" si="8"/>
        <v>53.7</v>
      </c>
      <c r="CA6" s="35" t="str">
        <f>IF(CA7="","",IF(CA7="-","【-】","【"&amp;SUBSTITUTE(TEXT(CA7,"#,##0.00"),"-","△")&amp;"】"))</f>
        <v>【69.80】</v>
      </c>
      <c r="CB6" s="36">
        <f>IF(CB7="",NA(),CB7)</f>
        <v>261.47000000000003</v>
      </c>
      <c r="CC6" s="36">
        <f t="shared" ref="CC6:CK6" si="9">IF(CC7="",NA(),CC7)</f>
        <v>273.06</v>
      </c>
      <c r="CD6" s="36">
        <f t="shared" si="9"/>
        <v>215.4</v>
      </c>
      <c r="CE6" s="36">
        <f t="shared" si="9"/>
        <v>220.79</v>
      </c>
      <c r="CF6" s="36">
        <f t="shared" si="9"/>
        <v>184.32</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38.89</v>
      </c>
      <c r="CN6" s="36">
        <f t="shared" ref="CN6:CV6" si="10">IF(CN7="",NA(),CN7)</f>
        <v>37.93</v>
      </c>
      <c r="CO6" s="36">
        <f t="shared" si="10"/>
        <v>59.93</v>
      </c>
      <c r="CP6" s="36">
        <f t="shared" si="10"/>
        <v>57.63</v>
      </c>
      <c r="CQ6" s="36">
        <f t="shared" si="10"/>
        <v>63.48</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78.67</v>
      </c>
      <c r="CY6" s="36">
        <f t="shared" ref="CY6:DG6" si="11">IF(CY7="",NA(),CY7)</f>
        <v>80.75</v>
      </c>
      <c r="CZ6" s="36">
        <f t="shared" si="11"/>
        <v>82.32</v>
      </c>
      <c r="DA6" s="36">
        <f t="shared" si="11"/>
        <v>84.66</v>
      </c>
      <c r="DB6" s="36">
        <f t="shared" si="11"/>
        <v>85.17</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3.28</v>
      </c>
      <c r="DJ6" s="36">
        <f t="shared" ref="DJ6:DR6" si="12">IF(DJ7="",NA(),DJ7)</f>
        <v>4.92</v>
      </c>
      <c r="DK6" s="36">
        <f t="shared" si="12"/>
        <v>11.13</v>
      </c>
      <c r="DL6" s="36">
        <f t="shared" si="12"/>
        <v>13.86</v>
      </c>
      <c r="DM6" s="36">
        <f t="shared" si="12"/>
        <v>16.559999999999999</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x14ac:dyDescent="0.15">
      <c r="A7" s="29"/>
      <c r="B7" s="38">
        <v>2016</v>
      </c>
      <c r="C7" s="38">
        <v>15555</v>
      </c>
      <c r="D7" s="38">
        <v>46</v>
      </c>
      <c r="E7" s="38">
        <v>17</v>
      </c>
      <c r="F7" s="38">
        <v>4</v>
      </c>
      <c r="G7" s="38">
        <v>0</v>
      </c>
      <c r="H7" s="38" t="s">
        <v>108</v>
      </c>
      <c r="I7" s="38" t="s">
        <v>109</v>
      </c>
      <c r="J7" s="38" t="s">
        <v>110</v>
      </c>
      <c r="K7" s="38" t="s">
        <v>111</v>
      </c>
      <c r="L7" s="38" t="s">
        <v>112</v>
      </c>
      <c r="M7" s="38"/>
      <c r="N7" s="39" t="s">
        <v>113</v>
      </c>
      <c r="O7" s="39">
        <v>77.760000000000005</v>
      </c>
      <c r="P7" s="39">
        <v>10.34</v>
      </c>
      <c r="Q7" s="39">
        <v>67.41</v>
      </c>
      <c r="R7" s="39">
        <v>4104</v>
      </c>
      <c r="S7" s="39">
        <v>20717</v>
      </c>
      <c r="T7" s="39">
        <v>1332.45</v>
      </c>
      <c r="U7" s="39">
        <v>15.55</v>
      </c>
      <c r="V7" s="39">
        <v>2118</v>
      </c>
      <c r="W7" s="39">
        <v>1.82</v>
      </c>
      <c r="X7" s="39">
        <v>1163.74</v>
      </c>
      <c r="Y7" s="39">
        <v>118.43</v>
      </c>
      <c r="Z7" s="39">
        <v>93.84</v>
      </c>
      <c r="AA7" s="39">
        <v>105.95</v>
      </c>
      <c r="AB7" s="39">
        <v>112.73</v>
      </c>
      <c r="AC7" s="39">
        <v>121.24</v>
      </c>
      <c r="AD7" s="39">
        <v>93.85</v>
      </c>
      <c r="AE7" s="39">
        <v>95.59</v>
      </c>
      <c r="AF7" s="39">
        <v>96.83</v>
      </c>
      <c r="AG7" s="39">
        <v>98.32</v>
      </c>
      <c r="AH7" s="39">
        <v>98.04</v>
      </c>
      <c r="AI7" s="39">
        <v>100.66</v>
      </c>
      <c r="AJ7" s="39">
        <v>0</v>
      </c>
      <c r="AK7" s="39">
        <v>24.86</v>
      </c>
      <c r="AL7" s="39">
        <v>0</v>
      </c>
      <c r="AM7" s="39">
        <v>0</v>
      </c>
      <c r="AN7" s="39">
        <v>0</v>
      </c>
      <c r="AO7" s="39">
        <v>99.89</v>
      </c>
      <c r="AP7" s="39">
        <v>137.81</v>
      </c>
      <c r="AQ7" s="39">
        <v>172.52</v>
      </c>
      <c r="AR7" s="39">
        <v>201.29</v>
      </c>
      <c r="AS7" s="39">
        <v>208.1</v>
      </c>
      <c r="AT7" s="39">
        <v>105.22</v>
      </c>
      <c r="AU7" s="39">
        <v>26.43</v>
      </c>
      <c r="AV7" s="39">
        <v>0.7</v>
      </c>
      <c r="AW7" s="39">
        <v>0.23</v>
      </c>
      <c r="AX7" s="39">
        <v>0.38</v>
      </c>
      <c r="AY7" s="39">
        <v>5.89</v>
      </c>
      <c r="AZ7" s="39">
        <v>209.18</v>
      </c>
      <c r="BA7" s="39">
        <v>189.4</v>
      </c>
      <c r="BB7" s="39">
        <v>69.430000000000007</v>
      </c>
      <c r="BC7" s="39">
        <v>81.19</v>
      </c>
      <c r="BD7" s="39">
        <v>75.290000000000006</v>
      </c>
      <c r="BE7" s="39">
        <v>54.12</v>
      </c>
      <c r="BF7" s="39">
        <v>1742.75</v>
      </c>
      <c r="BG7" s="39">
        <v>1556.67</v>
      </c>
      <c r="BH7" s="39">
        <v>683.2</v>
      </c>
      <c r="BI7" s="39">
        <v>25.96</v>
      </c>
      <c r="BJ7" s="39">
        <v>23.89</v>
      </c>
      <c r="BK7" s="39">
        <v>1716.82</v>
      </c>
      <c r="BL7" s="39">
        <v>1554.05</v>
      </c>
      <c r="BM7" s="39">
        <v>1671.86</v>
      </c>
      <c r="BN7" s="39">
        <v>1673.47</v>
      </c>
      <c r="BO7" s="39">
        <v>1592.72</v>
      </c>
      <c r="BP7" s="39">
        <v>1348.09</v>
      </c>
      <c r="BQ7" s="39">
        <v>78.05</v>
      </c>
      <c r="BR7" s="39">
        <v>74.930000000000007</v>
      </c>
      <c r="BS7" s="39">
        <v>93.33</v>
      </c>
      <c r="BT7" s="39">
        <v>91.06</v>
      </c>
      <c r="BU7" s="39">
        <v>109.19</v>
      </c>
      <c r="BV7" s="39">
        <v>51.73</v>
      </c>
      <c r="BW7" s="39">
        <v>53.01</v>
      </c>
      <c r="BX7" s="39">
        <v>50.54</v>
      </c>
      <c r="BY7" s="39">
        <v>49.22</v>
      </c>
      <c r="BZ7" s="39">
        <v>53.7</v>
      </c>
      <c r="CA7" s="39">
        <v>69.8</v>
      </c>
      <c r="CB7" s="39">
        <v>261.47000000000003</v>
      </c>
      <c r="CC7" s="39">
        <v>273.06</v>
      </c>
      <c r="CD7" s="39">
        <v>215.4</v>
      </c>
      <c r="CE7" s="39">
        <v>220.79</v>
      </c>
      <c r="CF7" s="39">
        <v>184.32</v>
      </c>
      <c r="CG7" s="39">
        <v>310.47000000000003</v>
      </c>
      <c r="CH7" s="39">
        <v>299.39</v>
      </c>
      <c r="CI7" s="39">
        <v>320.36</v>
      </c>
      <c r="CJ7" s="39">
        <v>332.02</v>
      </c>
      <c r="CK7" s="39">
        <v>300.35000000000002</v>
      </c>
      <c r="CL7" s="39">
        <v>232.54</v>
      </c>
      <c r="CM7" s="39">
        <v>38.89</v>
      </c>
      <c r="CN7" s="39">
        <v>37.93</v>
      </c>
      <c r="CO7" s="39">
        <v>59.93</v>
      </c>
      <c r="CP7" s="39">
        <v>57.63</v>
      </c>
      <c r="CQ7" s="39">
        <v>63.48</v>
      </c>
      <c r="CR7" s="39">
        <v>36.67</v>
      </c>
      <c r="CS7" s="39">
        <v>36.200000000000003</v>
      </c>
      <c r="CT7" s="39">
        <v>34.74</v>
      </c>
      <c r="CU7" s="39">
        <v>36.65</v>
      </c>
      <c r="CV7" s="39">
        <v>37.72</v>
      </c>
      <c r="CW7" s="39">
        <v>42.17</v>
      </c>
      <c r="CX7" s="39">
        <v>78.67</v>
      </c>
      <c r="CY7" s="39">
        <v>80.75</v>
      </c>
      <c r="CZ7" s="39">
        <v>82.32</v>
      </c>
      <c r="DA7" s="39">
        <v>84.66</v>
      </c>
      <c r="DB7" s="39">
        <v>85.17</v>
      </c>
      <c r="DC7" s="39">
        <v>71.239999999999995</v>
      </c>
      <c r="DD7" s="39">
        <v>71.069999999999993</v>
      </c>
      <c r="DE7" s="39">
        <v>70.14</v>
      </c>
      <c r="DF7" s="39">
        <v>68.83</v>
      </c>
      <c r="DG7" s="39">
        <v>68.459999999999994</v>
      </c>
      <c r="DH7" s="39">
        <v>82.3</v>
      </c>
      <c r="DI7" s="39">
        <v>3.28</v>
      </c>
      <c r="DJ7" s="39">
        <v>4.92</v>
      </c>
      <c r="DK7" s="39">
        <v>11.13</v>
      </c>
      <c r="DL7" s="39">
        <v>13.86</v>
      </c>
      <c r="DM7" s="39">
        <v>16.559999999999999</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2017-12-25T01:54:37Z</dcterms:created>
  <dcterms:modified xsi:type="dcterms:W3CDTF">2019-01-17T06:09:36Z</dcterms:modified>
  <cp:category/>
</cp:coreProperties>
</file>